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D:\wwwroot\Voytovich, Paul D., CPA CFP\tax_PDFs-2018\"/>
    </mc:Choice>
  </mc:AlternateContent>
  <xr:revisionPtr revIDLastSave="0" documentId="8_{729DD025-07A2-41D3-A29C-A3AED7ED22E6}" xr6:coauthVersionLast="36" xr6:coauthVersionMax="36" xr10:uidLastSave="{00000000-0000-0000-0000-000000000000}"/>
  <bookViews>
    <workbookView xWindow="0" yWindow="0" windowWidth="21570" windowHeight="7980" xr2:uid="{00000000-000D-0000-FFFF-FFFF00000000}"/>
  </bookViews>
  <sheets>
    <sheet name="Sheet1" sheetId="1" r:id="rId1"/>
    <sheet name="Sheet2" sheetId="2" r:id="rId2"/>
    <sheet name="Sheet3" sheetId="3" r:id="rId3"/>
  </sheets>
  <definedNames>
    <definedName name="_xlnm.Print_Area" localSheetId="0">Sheet1!$A$6:$O$224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7" i="1" l="1"/>
  <c r="I147" i="1"/>
  <c r="N147" i="1"/>
  <c r="N146" i="1"/>
  <c r="D156" i="1" l="1"/>
  <c r="D157" i="1"/>
  <c r="D159" i="1"/>
  <c r="D160" i="1"/>
  <c r="D162" i="1"/>
  <c r="D163" i="1"/>
  <c r="D165" i="1"/>
  <c r="D166" i="1"/>
  <c r="D168" i="1"/>
  <c r="D169" i="1"/>
  <c r="D171" i="1"/>
  <c r="D172" i="1"/>
  <c r="D174" i="1"/>
  <c r="D175" i="1"/>
  <c r="D177" i="1"/>
  <c r="D178" i="1"/>
  <c r="D180" i="1"/>
  <c r="D181" i="1"/>
  <c r="D183" i="1"/>
  <c r="D184" i="1"/>
  <c r="D186" i="1"/>
  <c r="D187" i="1"/>
  <c r="D189" i="1"/>
  <c r="D190" i="1"/>
  <c r="D192" i="1"/>
  <c r="D193" i="1"/>
  <c r="I156" i="1"/>
  <c r="I157" i="1"/>
  <c r="I159" i="1"/>
  <c r="I160" i="1"/>
  <c r="I162" i="1"/>
  <c r="I163" i="1"/>
  <c r="I165" i="1"/>
  <c r="I166" i="1"/>
  <c r="I168" i="1"/>
  <c r="I169" i="1"/>
  <c r="I171" i="1"/>
  <c r="I172" i="1"/>
  <c r="I174" i="1"/>
  <c r="I175" i="1"/>
  <c r="I177" i="1"/>
  <c r="I178" i="1"/>
  <c r="I180" i="1"/>
  <c r="I181" i="1"/>
  <c r="I183" i="1"/>
  <c r="I184" i="1"/>
  <c r="I186" i="1"/>
  <c r="I187" i="1"/>
  <c r="I189" i="1"/>
  <c r="I190" i="1"/>
  <c r="I192" i="1"/>
  <c r="I193" i="1"/>
  <c r="N156" i="1"/>
  <c r="N157" i="1"/>
  <c r="N159" i="1"/>
  <c r="N160" i="1"/>
  <c r="N162" i="1"/>
  <c r="N163" i="1"/>
  <c r="N165" i="1"/>
  <c r="N166" i="1"/>
  <c r="N168" i="1"/>
  <c r="N169" i="1"/>
  <c r="N171" i="1"/>
  <c r="N172" i="1"/>
  <c r="N174" i="1"/>
  <c r="N175" i="1"/>
  <c r="N177" i="1"/>
  <c r="N178" i="1"/>
  <c r="N180" i="1"/>
  <c r="N181" i="1"/>
  <c r="N183" i="1"/>
  <c r="N184" i="1"/>
  <c r="N186" i="1"/>
  <c r="N187" i="1"/>
  <c r="N189" i="1"/>
  <c r="N190" i="1"/>
  <c r="N192" i="1"/>
  <c r="N193" i="1"/>
  <c r="D199" i="1"/>
  <c r="D200" i="1"/>
  <c r="D208" i="1" s="1"/>
  <c r="D202" i="1"/>
  <c r="D203" i="1"/>
  <c r="D205" i="1"/>
  <c r="D206" i="1"/>
  <c r="I199" i="1"/>
  <c r="I208" i="1" s="1"/>
  <c r="I200" i="1"/>
  <c r="I202" i="1"/>
  <c r="I203" i="1"/>
  <c r="I205" i="1"/>
  <c r="I206" i="1"/>
  <c r="N199" i="1"/>
  <c r="N208" i="1" s="1"/>
  <c r="N200" i="1"/>
  <c r="N202" i="1"/>
  <c r="N203" i="1"/>
  <c r="N205" i="1"/>
  <c r="N206" i="1"/>
  <c r="N109" i="1"/>
  <c r="N110" i="1"/>
  <c r="N112" i="1"/>
  <c r="N113" i="1"/>
  <c r="N115" i="1"/>
  <c r="N116" i="1"/>
  <c r="N118" i="1"/>
  <c r="N119" i="1"/>
  <c r="N121" i="1"/>
  <c r="N122" i="1"/>
  <c r="N124" i="1"/>
  <c r="N125" i="1"/>
  <c r="N127" i="1"/>
  <c r="N128" i="1"/>
  <c r="N130" i="1"/>
  <c r="N131" i="1"/>
  <c r="N133" i="1"/>
  <c r="N134" i="1"/>
  <c r="N136" i="1"/>
  <c r="N137" i="1"/>
  <c r="N139" i="1"/>
  <c r="N140" i="1"/>
  <c r="N142" i="1"/>
  <c r="N143" i="1"/>
  <c r="N145" i="1"/>
  <c r="I79" i="1"/>
  <c r="I80" i="1"/>
  <c r="I82" i="1"/>
  <c r="I83" i="1"/>
  <c r="I85" i="1"/>
  <c r="I86" i="1"/>
  <c r="I88" i="1"/>
  <c r="I89" i="1"/>
  <c r="I91" i="1"/>
  <c r="I92" i="1"/>
  <c r="I94" i="1"/>
  <c r="I95" i="1"/>
  <c r="I97" i="1"/>
  <c r="I98" i="1"/>
  <c r="I100" i="1"/>
  <c r="I101" i="1"/>
  <c r="I103" i="1"/>
  <c r="I104" i="1"/>
  <c r="I106" i="1"/>
  <c r="I107" i="1"/>
  <c r="I109" i="1"/>
  <c r="I110" i="1"/>
  <c r="I112" i="1"/>
  <c r="I113" i="1"/>
  <c r="I115" i="1"/>
  <c r="I116" i="1"/>
  <c r="I118" i="1"/>
  <c r="I119" i="1"/>
  <c r="I121" i="1"/>
  <c r="I122" i="1"/>
  <c r="I124" i="1"/>
  <c r="I125" i="1"/>
  <c r="I127" i="1"/>
  <c r="I128" i="1"/>
  <c r="I130" i="1"/>
  <c r="I131" i="1"/>
  <c r="I133" i="1"/>
  <c r="I134" i="1"/>
  <c r="I136" i="1"/>
  <c r="I137" i="1"/>
  <c r="I139" i="1"/>
  <c r="I140" i="1"/>
  <c r="I142" i="1"/>
  <c r="I143" i="1"/>
  <c r="I145" i="1"/>
  <c r="I146" i="1"/>
  <c r="D79" i="1"/>
  <c r="D80" i="1"/>
  <c r="D82" i="1"/>
  <c r="D83" i="1"/>
  <c r="D85" i="1"/>
  <c r="D86" i="1"/>
  <c r="D88" i="1"/>
  <c r="D89" i="1"/>
  <c r="D91" i="1"/>
  <c r="D92" i="1"/>
  <c r="D94" i="1"/>
  <c r="D95" i="1"/>
  <c r="D97" i="1"/>
  <c r="D98" i="1"/>
  <c r="D100" i="1"/>
  <c r="D101" i="1"/>
  <c r="D103" i="1"/>
  <c r="D104" i="1"/>
  <c r="D106" i="1"/>
  <c r="D107" i="1"/>
  <c r="D109" i="1"/>
  <c r="D110" i="1"/>
  <c r="D112" i="1"/>
  <c r="D113" i="1"/>
  <c r="D115" i="1"/>
  <c r="D116" i="1"/>
  <c r="D118" i="1"/>
  <c r="D119" i="1"/>
  <c r="D121" i="1"/>
  <c r="D122" i="1"/>
  <c r="D124" i="1"/>
  <c r="D125" i="1"/>
  <c r="D127" i="1"/>
  <c r="D128" i="1"/>
  <c r="D130" i="1"/>
  <c r="D131" i="1"/>
  <c r="D133" i="1"/>
  <c r="D134" i="1"/>
  <c r="D136" i="1"/>
  <c r="D137" i="1"/>
  <c r="D139" i="1"/>
  <c r="D140" i="1"/>
  <c r="D142" i="1"/>
  <c r="D143" i="1"/>
  <c r="D145" i="1"/>
  <c r="D146" i="1"/>
  <c r="D10" i="1"/>
  <c r="D11" i="1"/>
  <c r="D13" i="1"/>
  <c r="D14" i="1"/>
  <c r="D16" i="1"/>
  <c r="D17" i="1"/>
  <c r="D19" i="1"/>
  <c r="D20" i="1"/>
  <c r="D22" i="1"/>
  <c r="D23" i="1"/>
  <c r="D25" i="1"/>
  <c r="D26" i="1"/>
  <c r="D28" i="1"/>
  <c r="D29" i="1"/>
  <c r="D31" i="1"/>
  <c r="D32" i="1"/>
  <c r="D34" i="1"/>
  <c r="D35" i="1"/>
  <c r="D37" i="1"/>
  <c r="D38" i="1"/>
  <c r="D40" i="1"/>
  <c r="D41" i="1"/>
  <c r="D43" i="1"/>
  <c r="D44" i="1"/>
  <c r="D46" i="1"/>
  <c r="D47" i="1"/>
  <c r="D49" i="1"/>
  <c r="D50" i="1"/>
  <c r="D52" i="1"/>
  <c r="D53" i="1"/>
  <c r="D55" i="1"/>
  <c r="D56" i="1"/>
  <c r="D58" i="1"/>
  <c r="D59" i="1"/>
  <c r="D61" i="1"/>
  <c r="D62" i="1"/>
  <c r="D64" i="1"/>
  <c r="D65" i="1"/>
  <c r="D67" i="1"/>
  <c r="D68" i="1"/>
  <c r="D70" i="1"/>
  <c r="D71" i="1"/>
  <c r="N10" i="1"/>
  <c r="N11" i="1"/>
  <c r="N72" i="1" s="1"/>
  <c r="N13" i="1"/>
  <c r="N14" i="1"/>
  <c r="N16" i="1"/>
  <c r="N17" i="1"/>
  <c r="N19" i="1"/>
  <c r="N20" i="1"/>
  <c r="N22" i="1"/>
  <c r="N23" i="1"/>
  <c r="N25" i="1"/>
  <c r="N26" i="1"/>
  <c r="N28" i="1"/>
  <c r="N29" i="1"/>
  <c r="N31" i="1"/>
  <c r="N32" i="1"/>
  <c r="N34" i="1"/>
  <c r="N35" i="1"/>
  <c r="N37" i="1"/>
  <c r="N38" i="1"/>
  <c r="N40" i="1"/>
  <c r="N41" i="1"/>
  <c r="N43" i="1"/>
  <c r="N44" i="1"/>
  <c r="N46" i="1"/>
  <c r="N47" i="1"/>
  <c r="N49" i="1"/>
  <c r="N50" i="1"/>
  <c r="N52" i="1"/>
  <c r="N53" i="1"/>
  <c r="I10" i="1"/>
  <c r="I11" i="1"/>
  <c r="I13" i="1"/>
  <c r="I14" i="1"/>
  <c r="I16" i="1"/>
  <c r="I17" i="1"/>
  <c r="I19" i="1"/>
  <c r="I20" i="1"/>
  <c r="I22" i="1"/>
  <c r="I23" i="1"/>
  <c r="I25" i="1"/>
  <c r="I26" i="1"/>
  <c r="I28" i="1"/>
  <c r="I29" i="1"/>
  <c r="I31" i="1"/>
  <c r="I32" i="1"/>
  <c r="I34" i="1"/>
  <c r="I35" i="1"/>
  <c r="I37" i="1"/>
  <c r="I38" i="1"/>
  <c r="I40" i="1"/>
  <c r="I41" i="1"/>
  <c r="I43" i="1"/>
  <c r="I44" i="1"/>
  <c r="I46" i="1"/>
  <c r="I47" i="1"/>
  <c r="I49" i="1"/>
  <c r="I50" i="1"/>
  <c r="I52" i="1"/>
  <c r="I53" i="1"/>
  <c r="I72" i="1"/>
  <c r="N104" i="1"/>
  <c r="N103" i="1"/>
  <c r="N101" i="1"/>
  <c r="N100" i="1"/>
  <c r="N98" i="1"/>
  <c r="N97" i="1"/>
  <c r="N95" i="1"/>
  <c r="N94" i="1"/>
  <c r="N92" i="1"/>
  <c r="N91" i="1"/>
  <c r="N89" i="1"/>
  <c r="N88" i="1"/>
  <c r="N86" i="1"/>
  <c r="N85" i="1"/>
  <c r="N83" i="1"/>
  <c r="N82" i="1"/>
  <c r="N80" i="1"/>
  <c r="N79" i="1"/>
  <c r="N194" i="1" l="1"/>
  <c r="D72" i="1"/>
  <c r="H74" i="1" s="1"/>
  <c r="D194" i="1"/>
  <c r="H149" i="1"/>
  <c r="I194" i="1"/>
  <c r="H209" i="1" s="1"/>
  <c r="N59" i="1" l="1"/>
</calcChain>
</file>

<file path=xl/sharedStrings.xml><?xml version="1.0" encoding="utf-8"?>
<sst xmlns="http://schemas.openxmlformats.org/spreadsheetml/2006/main" count="551" uniqueCount="165">
  <si>
    <t xml:space="preserve">WOMEN'S </t>
  </si>
  <si>
    <t>VALUE</t>
  </si>
  <si>
    <t>QTY</t>
  </si>
  <si>
    <t>TOTAL</t>
  </si>
  <si>
    <t>MEN'S</t>
  </si>
  <si>
    <t>CHILDREN</t>
  </si>
  <si>
    <t>Bathing Suit</t>
  </si>
  <si>
    <t>Jackets</t>
  </si>
  <si>
    <t>Blouses</t>
  </si>
  <si>
    <t>LOW</t>
  </si>
  <si>
    <t>HIGH</t>
  </si>
  <si>
    <t>Bath Robe</t>
  </si>
  <si>
    <t>Over Coats</t>
  </si>
  <si>
    <t>Boots</t>
  </si>
  <si>
    <t>Blouse</t>
  </si>
  <si>
    <t>Pajamas</t>
  </si>
  <si>
    <t>Coats</t>
  </si>
  <si>
    <t>Pants-Shorts</t>
  </si>
  <si>
    <t>Dresses</t>
  </si>
  <si>
    <t>Bras</t>
  </si>
  <si>
    <t>Raincoat</t>
  </si>
  <si>
    <t>Shirts</t>
  </si>
  <si>
    <t>Jeans</t>
  </si>
  <si>
    <t>Shoes</t>
  </si>
  <si>
    <t>Pants</t>
  </si>
  <si>
    <t>Evening Dresses</t>
  </si>
  <si>
    <t>Slacks</t>
  </si>
  <si>
    <t>Foundation Garment</t>
  </si>
  <si>
    <t>Socks</t>
  </si>
  <si>
    <t>Fur Coat</t>
  </si>
  <si>
    <t>Suits</t>
  </si>
  <si>
    <t>Skirts</t>
  </si>
  <si>
    <t>Fur Hat</t>
  </si>
  <si>
    <t>Sweater</t>
  </si>
  <si>
    <t>Handbags</t>
  </si>
  <si>
    <t>Swim Trunks</t>
  </si>
  <si>
    <t>Snowsuits</t>
  </si>
  <si>
    <t>Hats</t>
  </si>
  <si>
    <t>Tuxedo</t>
  </si>
  <si>
    <t>Jacket</t>
  </si>
  <si>
    <t>Undershirt</t>
  </si>
  <si>
    <t>Sweaters</t>
  </si>
  <si>
    <t>Nightgown</t>
  </si>
  <si>
    <t>Undershort</t>
  </si>
  <si>
    <t>Underwear</t>
  </si>
  <si>
    <t>Pant Suit</t>
  </si>
  <si>
    <t>Skirt</t>
  </si>
  <si>
    <t>SUBTOTAL</t>
  </si>
  <si>
    <t>TOTAL PAGE 1</t>
  </si>
  <si>
    <t>FURNITURE</t>
  </si>
  <si>
    <t>DRY GOODS</t>
  </si>
  <si>
    <t>Air Conditioner</t>
  </si>
  <si>
    <t>Kitchen Chair</t>
  </si>
  <si>
    <t>Bedspreads/Quilt</t>
  </si>
  <si>
    <t>Bed (Full, Queen, King)</t>
  </si>
  <si>
    <t>Kitchen Cabinet</t>
  </si>
  <si>
    <t>Blankets</t>
  </si>
  <si>
    <t>Bed Single</t>
  </si>
  <si>
    <t>Kitchen Set</t>
  </si>
  <si>
    <t>Chair Covers</t>
  </si>
  <si>
    <t>Bedroom Set</t>
  </si>
  <si>
    <t>Lamp</t>
  </si>
  <si>
    <t>Curtains</t>
  </si>
  <si>
    <t>Carriage</t>
  </si>
  <si>
    <t>Mattress (Double)</t>
  </si>
  <si>
    <t>Drapes</t>
  </si>
  <si>
    <t>Chest</t>
  </si>
  <si>
    <t>Mattress (Single)</t>
  </si>
  <si>
    <t>Pillows</t>
  </si>
  <si>
    <t>China Cabinet</t>
  </si>
  <si>
    <t>Microwave</t>
  </si>
  <si>
    <t>Sheets</t>
  </si>
  <si>
    <t>Clothes Closet</t>
  </si>
  <si>
    <t>Picture/Painting</t>
  </si>
  <si>
    <t>Throw Rugs</t>
  </si>
  <si>
    <t>Coffee Table</t>
  </si>
  <si>
    <t>Play-Pen</t>
  </si>
  <si>
    <t>Towels</t>
  </si>
  <si>
    <t>Convertible Sofa w/ Mattress</t>
  </si>
  <si>
    <t>Refridgerator (Working)</t>
  </si>
  <si>
    <t>KITCHENWARE</t>
  </si>
  <si>
    <t>Crib w/Mattress</t>
  </si>
  <si>
    <t>Rugs</t>
  </si>
  <si>
    <t>Bakeware</t>
  </si>
  <si>
    <t>Desk</t>
  </si>
  <si>
    <t>Secretary</t>
  </si>
  <si>
    <t>Bedspreads</t>
  </si>
  <si>
    <t>Dining Room Set</t>
  </si>
  <si>
    <t>Sofa</t>
  </si>
  <si>
    <t>Coffeemaker</t>
  </si>
  <si>
    <t>Dresser w/ Mirror</t>
  </si>
  <si>
    <t>Studio Couch</t>
  </si>
  <si>
    <t>Glass/Cup</t>
  </si>
  <si>
    <t>Dryer</t>
  </si>
  <si>
    <t>Trunk</t>
  </si>
  <si>
    <t>Griddle</t>
  </si>
  <si>
    <t>Electric Stove</t>
  </si>
  <si>
    <t>TV (B/W Working)</t>
  </si>
  <si>
    <t>Kitchen Utensils</t>
  </si>
  <si>
    <t>End Table</t>
  </si>
  <si>
    <t>TV (Color/ Working)</t>
  </si>
  <si>
    <t>Mixer/Blender</t>
  </si>
  <si>
    <t>Floor Lamps</t>
  </si>
  <si>
    <t>Typewriter</t>
  </si>
  <si>
    <t>Plate</t>
  </si>
  <si>
    <t>Folding Beds</t>
  </si>
  <si>
    <t>Upholstered Chair</t>
  </si>
  <si>
    <t>Pot/Pan</t>
  </si>
  <si>
    <t>Gas Stove</t>
  </si>
  <si>
    <t>Washing Machine (Working)</t>
  </si>
  <si>
    <t>Heaters</t>
  </si>
  <si>
    <t>Wardrobe</t>
  </si>
  <si>
    <t>High Chair</t>
  </si>
  <si>
    <t>Hi Riser</t>
  </si>
  <si>
    <t>TOTAL PAGE 2</t>
  </si>
  <si>
    <t>MISCELLANEOUS</t>
  </si>
  <si>
    <t>Answering Machine</t>
  </si>
  <si>
    <t>Golf Clubs</t>
  </si>
  <si>
    <t>Bicycle</t>
  </si>
  <si>
    <t>Ice Skates</t>
  </si>
  <si>
    <t>Board Game</t>
  </si>
  <si>
    <t>Luggage</t>
  </si>
  <si>
    <t>Book (Paperback)</t>
  </si>
  <si>
    <t>Mower</t>
  </si>
  <si>
    <t>Book (Hardback)</t>
  </si>
  <si>
    <t>Mower (Riding)</t>
  </si>
  <si>
    <t>CD</t>
  </si>
  <si>
    <t>Radio</t>
  </si>
  <si>
    <t>Computer Monitor</t>
  </si>
  <si>
    <t>Roller Blades</t>
  </si>
  <si>
    <t>Computer Printer</t>
  </si>
  <si>
    <t>Sewing Machine</t>
  </si>
  <si>
    <t>Computer System</t>
  </si>
  <si>
    <t>Stereo</t>
  </si>
  <si>
    <t>Copier</t>
  </si>
  <si>
    <t>Stuffed Animal</t>
  </si>
  <si>
    <t>DVD</t>
  </si>
  <si>
    <t>Tennis Racket</t>
  </si>
  <si>
    <t>DVD Player/VCR</t>
  </si>
  <si>
    <t>Umbrella</t>
  </si>
  <si>
    <t>Edger</t>
  </si>
  <si>
    <t>Vacuum Cleaner (Working)</t>
  </si>
  <si>
    <t>TOTAL PAGE 3</t>
  </si>
  <si>
    <t>(LOW/HIGH VALUES-ESTIMATED)</t>
  </si>
  <si>
    <t>MEN'S BELT</t>
  </si>
  <si>
    <t>MEN'S TIE</t>
  </si>
  <si>
    <t>WOMEN'S BELT</t>
  </si>
  <si>
    <t>TOTAL ALL PAGES:</t>
  </si>
  <si>
    <t>Vase</t>
  </si>
  <si>
    <t>Christmas Ornament</t>
  </si>
  <si>
    <t>Telephone</t>
  </si>
  <si>
    <t>Christmas Decoration</t>
  </si>
  <si>
    <t>Picture Frame</t>
  </si>
  <si>
    <t>Punch Bowl Set</t>
  </si>
  <si>
    <t>Coleman Cooler</t>
  </si>
  <si>
    <t>Rocker</t>
  </si>
  <si>
    <t>If you do make a single noncash gift worth between $250 &amp; $500 (for example, a vehicle), you will need a receipt or a written acknowledgment of your gift from the qualified charitable organization.</t>
  </si>
  <si>
    <t>And if the total of all your contributed property comes to more than $500, you have to file IRS Form 8283.</t>
  </si>
  <si>
    <t>The values in this guide are based on The Salvation Army's Valuation Guide.</t>
  </si>
  <si>
    <t>You don't have to send in your list of donated goods with your return.  Simply keep the receipt (staple to guide with values filled in) and submit with other support documents for your Tax Return.</t>
  </si>
  <si>
    <r>
      <t xml:space="preserve">  **The Value Guide above will assist you in determining the tax-deductible value of any items you are donating to a </t>
    </r>
    <r>
      <rPr>
        <b/>
        <i/>
        <sz val="12"/>
        <color indexed="8"/>
        <rFont val="Calibri"/>
        <family val="2"/>
      </rPr>
      <t>tax-qualified charitable organization.</t>
    </r>
    <r>
      <rPr>
        <i/>
        <sz val="12"/>
        <color indexed="8"/>
        <rFont val="Calibri"/>
        <family val="2"/>
      </rPr>
      <t xml:space="preserve">  </t>
    </r>
    <r>
      <rPr>
        <sz val="12"/>
        <color indexed="8"/>
        <rFont val="Calibri"/>
        <family val="2"/>
      </rPr>
      <t xml:space="preserve">(If in doubt, ask the group if your contribution is "tax deductible" &amp; for a receipt.)   Keep in mind, you cannot deduct your charitable contributions if you don't itemize.  You will see that the table includes low and high estimates of value. Please choose a value within this range that is in keeping with your item's relative age and quality. </t>
    </r>
    <r>
      <rPr>
        <b/>
        <sz val="12"/>
        <color indexed="8"/>
        <rFont val="Calibri"/>
        <family val="2"/>
      </rPr>
      <t xml:space="preserve">Tax law now requires that all household items given to a charity must be in good or better condition. </t>
    </r>
  </si>
  <si>
    <r>
      <t xml:space="preserve">It's your job, not the charity's, to report the value of the donation to the IRS. </t>
    </r>
    <r>
      <rPr>
        <sz val="12"/>
        <color indexed="8"/>
        <rFont val="Calibri"/>
        <family val="2"/>
      </rPr>
      <t xml:space="preserve"> Also, be sure to get a </t>
    </r>
    <r>
      <rPr>
        <b/>
        <sz val="12"/>
        <color indexed="8"/>
        <rFont val="Calibri"/>
        <family val="2"/>
      </rPr>
      <t>RECEIPT</t>
    </r>
    <r>
      <rPr>
        <sz val="12"/>
        <color indexed="8"/>
        <rFont val="Calibri"/>
        <family val="2"/>
      </rPr>
      <t xml:space="preserve"> from the charity of your donated goods, again for your personal records.  The nonprofit will not put a dollar value on this receipt, but it will help you prove that you indeed donated the property if the IRS asks.</t>
    </r>
  </si>
  <si>
    <t>Hamster Cage</t>
  </si>
  <si>
    <t>PAUL D. VOYTOVICH, CPA</t>
  </si>
  <si>
    <t>VALUE GUIDE FOR DONATED NON-CASH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</si>
</sst>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6" x14ac:knownFonts="1">
    <font>
      <sz val="11"/>
      <color theme="1"/>
      <name val="Calibri"/>
      <family val="2"/>
      <scheme val="minor"/>
    </font>
    <font>
      <b/>
      <sz val="16"/>
      <color indexed="8"/>
      <name val="Calibri"/>
      <family val="2"/>
    </font>
    <font>
      <b/>
      <sz val="14"/>
      <color indexed="8"/>
      <name val="Calibri"/>
      <family val="2"/>
    </font>
    <font>
      <sz val="14"/>
      <color indexed="8"/>
      <name val="Calibri"/>
      <family val="2"/>
    </font>
    <font>
      <sz val="12"/>
      <color indexed="8"/>
      <name val="Calibri"/>
      <family val="2"/>
    </font>
    <font>
      <b/>
      <sz val="12"/>
      <color indexed="8"/>
      <name val="Calibri"/>
      <family val="2"/>
    </font>
    <font>
      <b/>
      <u/>
      <sz val="20"/>
      <color indexed="8"/>
      <name val="Calibri"/>
      <family val="2"/>
    </font>
    <font>
      <b/>
      <u/>
      <sz val="18"/>
      <color indexed="8"/>
      <name val="Calibri"/>
      <family val="2"/>
    </font>
    <font>
      <b/>
      <u/>
      <sz val="16"/>
      <color indexed="8"/>
      <name val="Calibri"/>
      <family val="2"/>
    </font>
    <font>
      <sz val="18"/>
      <color indexed="8"/>
      <name val="Calibri"/>
      <family val="2"/>
    </font>
    <font>
      <sz val="8"/>
      <name val="Calibri"/>
      <family val="2"/>
    </font>
    <font>
      <i/>
      <sz val="12"/>
      <color indexed="8"/>
      <name val="Calibri"/>
      <family val="2"/>
    </font>
    <font>
      <b/>
      <i/>
      <sz val="12"/>
      <color indexed="8"/>
      <name val="Calibri"/>
      <family val="2"/>
    </font>
    <font>
      <u/>
      <sz val="11"/>
      <color theme="10"/>
      <name val="Calibri"/>
      <family val="2"/>
    </font>
    <font>
      <b/>
      <sz val="24"/>
      <color theme="1"/>
      <name val="Calibri"/>
      <family val="2"/>
      <scheme val="minor"/>
    </font>
    <font>
      <sz val="18"/>
      <color theme="1"/>
      <name val="Calibri"/>
      <family val="2"/>
      <scheme val="minor"/>
    </font>
  </fonts>
  <fills count="3">
    <fill>
      <patternFill patternType="none"/>
    </fill>
    <fill>
      <patternFill patternType="gray125"/>
    </fill>
    <fill>
      <patternFill patternType="solid">
        <fgColor indexed="13"/>
        <bgColor indexed="64"/>
      </patternFill>
    </fill>
  </fills>
  <borders count="33">
    <border>
      <left/>
      <right/>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style="double">
        <color indexed="64"/>
      </left>
      <right style="double">
        <color indexed="64"/>
      </right>
      <top/>
      <bottom/>
      <diagonal/>
    </border>
    <border>
      <left style="double">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double">
        <color indexed="64"/>
      </right>
      <top/>
      <bottom style="medium">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66">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xf numFmtId="0" fontId="2" fillId="0" borderId="2" xfId="0" applyFont="1" applyBorder="1"/>
    <xf numFmtId="0" fontId="0" fillId="0" borderId="3" xfId="0" applyBorder="1" applyAlignment="1">
      <alignment horizontal="center"/>
    </xf>
    <xf numFmtId="164" fontId="0" fillId="0" borderId="3" xfId="0" applyNumberFormat="1" applyBorder="1" applyAlignment="1">
      <alignment horizontal="center"/>
    </xf>
    <xf numFmtId="0" fontId="0" fillId="0" borderId="4" xfId="0" applyBorder="1"/>
    <xf numFmtId="0" fontId="2" fillId="0" borderId="3" xfId="0" applyFont="1" applyBorder="1" applyAlignment="1">
      <alignment horizontal="left"/>
    </xf>
    <xf numFmtId="164" fontId="2" fillId="0" borderId="3" xfId="0" applyNumberFormat="1" applyFont="1" applyBorder="1" applyAlignment="1">
      <alignment horizontal="center"/>
    </xf>
    <xf numFmtId="0" fontId="2" fillId="0" borderId="3"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4" fillId="0" borderId="6" xfId="0" applyFont="1" applyBorder="1" applyAlignment="1">
      <alignment horizontal="center" vertical="center"/>
    </xf>
    <xf numFmtId="8"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4" fillId="0" borderId="7" xfId="0" applyFont="1" applyBorder="1"/>
    <xf numFmtId="0" fontId="4" fillId="0" borderId="0" xfId="0" applyFont="1" applyAlignment="1">
      <alignment horizontal="center" vertical="center"/>
    </xf>
    <xf numFmtId="0" fontId="2" fillId="0" borderId="3" xfId="0" applyFont="1" applyBorder="1"/>
    <xf numFmtId="0" fontId="4" fillId="0" borderId="8" xfId="0" applyFont="1" applyBorder="1" applyAlignment="1">
      <alignment horizontal="center" vertical="center"/>
    </xf>
    <xf numFmtId="0" fontId="4" fillId="0" borderId="9" xfId="0" applyFont="1" applyBorder="1" applyAlignment="1">
      <alignment horizontal="center" vertical="center"/>
    </xf>
    <xf numFmtId="164" fontId="4" fillId="0" borderId="10" xfId="0" applyNumberFormat="1" applyFont="1" applyBorder="1" applyAlignment="1">
      <alignment horizontal="center"/>
    </xf>
    <xf numFmtId="0" fontId="2" fillId="0" borderId="2" xfId="0" applyFont="1" applyBorder="1" applyAlignment="1">
      <alignment horizontal="left"/>
    </xf>
    <xf numFmtId="0" fontId="4" fillId="0" borderId="3" xfId="0" applyFont="1" applyBorder="1" applyAlignment="1">
      <alignment horizontal="center"/>
    </xf>
    <xf numFmtId="0" fontId="2" fillId="0" borderId="5" xfId="0" applyFont="1" applyBorder="1" applyAlignment="1">
      <alignment horizontal="center"/>
    </xf>
    <xf numFmtId="0" fontId="4" fillId="0" borderId="11" xfId="0" applyFont="1" applyBorder="1" applyAlignment="1">
      <alignment horizontal="center" vertical="center"/>
    </xf>
    <xf numFmtId="0" fontId="4" fillId="0" borderId="12" xfId="0" applyFont="1" applyBorder="1"/>
    <xf numFmtId="0" fontId="4" fillId="0" borderId="10" xfId="0" applyFont="1" applyBorder="1" applyAlignment="1">
      <alignment horizontal="center" vertic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0" fontId="4" fillId="0" borderId="0" xfId="0" applyFont="1"/>
    <xf numFmtId="0" fontId="5" fillId="0" borderId="0" xfId="0" applyFont="1" applyAlignment="1">
      <alignment horizontal="center" vertical="center"/>
    </xf>
    <xf numFmtId="0" fontId="2" fillId="0" borderId="0" xfId="0" applyFont="1"/>
    <xf numFmtId="8" fontId="4" fillId="0" borderId="10" xfId="0" applyNumberFormat="1" applyFont="1" applyBorder="1" applyAlignment="1">
      <alignment horizontal="center"/>
    </xf>
    <xf numFmtId="164" fontId="4" fillId="0" borderId="13" xfId="0" applyNumberFormat="1" applyFont="1" applyBorder="1" applyAlignment="1">
      <alignment horizontal="center"/>
    </xf>
    <xf numFmtId="164" fontId="0" fillId="0" borderId="0" xfId="0" applyNumberForma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4" fillId="0" borderId="0" xfId="0" applyFont="1" applyBorder="1"/>
    <xf numFmtId="164" fontId="1" fillId="0" borderId="0" xfId="0" applyNumberFormat="1" applyFont="1" applyAlignment="1">
      <alignment horizontal="center"/>
    </xf>
    <xf numFmtId="0" fontId="0" fillId="0" borderId="0" xfId="0" applyBorder="1"/>
    <xf numFmtId="164" fontId="0" fillId="0" borderId="14" xfId="0" applyNumberFormat="1" applyBorder="1" applyAlignment="1">
      <alignment horizontal="center"/>
    </xf>
    <xf numFmtId="164" fontId="7" fillId="0" borderId="0" xfId="0" applyNumberFormat="1" applyFont="1" applyAlignment="1">
      <alignment horizontal="center"/>
    </xf>
    <xf numFmtId="0" fontId="0" fillId="0" borderId="14" xfId="0" applyBorder="1"/>
    <xf numFmtId="0" fontId="0" fillId="0" borderId="14" xfId="0" applyBorder="1" applyAlignment="1">
      <alignment horizontal="center"/>
    </xf>
    <xf numFmtId="0" fontId="0" fillId="0" borderId="15" xfId="0" applyBorder="1"/>
    <xf numFmtId="0" fontId="0" fillId="0" borderId="16" xfId="0" applyBorder="1"/>
    <xf numFmtId="0" fontId="0" fillId="0" borderId="7" xfId="0" applyBorder="1"/>
    <xf numFmtId="0" fontId="0" fillId="0" borderId="12" xfId="0" applyBorder="1"/>
    <xf numFmtId="0" fontId="1" fillId="0" borderId="17" xfId="0" applyFont="1" applyBorder="1"/>
    <xf numFmtId="164"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164" fontId="0" fillId="0" borderId="5" xfId="0" applyNumberFormat="1" applyBorder="1" applyAlignment="1">
      <alignment horizontal="center"/>
    </xf>
    <xf numFmtId="0" fontId="0" fillId="0" borderId="18" xfId="0" applyBorder="1"/>
    <xf numFmtId="0" fontId="2" fillId="0" borderId="0" xfId="0" applyFont="1" applyBorder="1" applyAlignment="1">
      <alignment horizontal="center"/>
    </xf>
    <xf numFmtId="0" fontId="1" fillId="0" borderId="0" xfId="0" applyFont="1" applyBorder="1" applyAlignment="1">
      <alignment horizontal="center" vertical="center"/>
    </xf>
    <xf numFmtId="164" fontId="6" fillId="0" borderId="0" xfId="0" applyNumberFormat="1" applyFont="1" applyAlignment="1">
      <alignment horizontal="center"/>
    </xf>
    <xf numFmtId="0" fontId="4" fillId="0" borderId="14" xfId="0" applyFont="1" applyBorder="1" applyAlignment="1">
      <alignment horizontal="center" vertical="center"/>
    </xf>
    <xf numFmtId="0" fontId="1" fillId="0" borderId="17" xfId="0" applyFont="1" applyBorder="1" applyAlignment="1">
      <alignment horizontal="center" vertical="center"/>
    </xf>
    <xf numFmtId="164" fontId="4" fillId="0" borderId="19" xfId="0" applyNumberFormat="1" applyFont="1" applyBorder="1" applyAlignment="1">
      <alignment horizontal="center"/>
    </xf>
    <xf numFmtId="0" fontId="1" fillId="0" borderId="0" xfId="0" applyFont="1"/>
    <xf numFmtId="164" fontId="2" fillId="0" borderId="0" xfId="0" applyNumberFormat="1" applyFont="1" applyBorder="1" applyAlignment="1">
      <alignment horizontal="center"/>
    </xf>
    <xf numFmtId="164" fontId="8" fillId="0" borderId="0" xfId="0" applyNumberFormat="1" applyFont="1" applyAlignment="1">
      <alignment horizontal="center"/>
    </xf>
    <xf numFmtId="164" fontId="7" fillId="0" borderId="14" xfId="0" applyNumberFormat="1" applyFont="1" applyBorder="1" applyAlignment="1">
      <alignment horizontal="center"/>
    </xf>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0" fontId="0" fillId="0" borderId="22" xfId="0" applyBorder="1"/>
    <xf numFmtId="0" fontId="0" fillId="0" borderId="0" xfId="0" applyAlignment="1">
      <alignment wrapText="1"/>
    </xf>
    <xf numFmtId="0" fontId="4" fillId="0" borderId="0" xfId="0" applyNumberFormat="1" applyFont="1"/>
    <xf numFmtId="0" fontId="4" fillId="0" borderId="0" xfId="0" applyFont="1" applyAlignment="1">
      <alignment wrapText="1"/>
    </xf>
    <xf numFmtId="0" fontId="7" fillId="0" borderId="0" xfId="0" applyFont="1" applyAlignment="1">
      <alignment horizont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4" xfId="0" applyFont="1" applyBorder="1" applyAlignment="1">
      <alignment horizontal="center" vertical="center"/>
    </xf>
    <xf numFmtId="164" fontId="1" fillId="0" borderId="14" xfId="0" applyNumberFormat="1" applyFont="1" applyBorder="1" applyAlignment="1">
      <alignment horizontal="center" vertical="center"/>
    </xf>
    <xf numFmtId="164" fontId="1" fillId="0" borderId="25" xfId="0" applyNumberFormat="1" applyFont="1" applyBorder="1" applyAlignment="1">
      <alignment horizontal="center" vertical="center"/>
    </xf>
    <xf numFmtId="0" fontId="6" fillId="0" borderId="14" xfId="0" applyFont="1" applyBorder="1" applyAlignment="1">
      <alignment horizontal="center"/>
    </xf>
    <xf numFmtId="0" fontId="1" fillId="0" borderId="26" xfId="0" applyFont="1" applyBorder="1" applyAlignment="1">
      <alignment horizontal="center" vertical="center"/>
    </xf>
    <xf numFmtId="164" fontId="1" fillId="0" borderId="24" xfId="0" applyNumberFormat="1" applyFont="1" applyBorder="1" applyAlignment="1">
      <alignment horizontal="center" vertical="center"/>
    </xf>
    <xf numFmtId="164" fontId="1" fillId="0" borderId="27" xfId="0" applyNumberFormat="1" applyFont="1" applyBorder="1" applyAlignment="1">
      <alignment horizontal="center" vertical="center"/>
    </xf>
    <xf numFmtId="0" fontId="1" fillId="0" borderId="26" xfId="0" applyFont="1" applyBorder="1"/>
    <xf numFmtId="0" fontId="4" fillId="0" borderId="6" xfId="0" applyFont="1" applyBorder="1"/>
    <xf numFmtId="0" fontId="1" fillId="0" borderId="15" xfId="0" applyFont="1" applyBorder="1" applyAlignment="1" applyProtection="1">
      <alignment horizontal="center" vertical="center"/>
      <protection locked="0"/>
    </xf>
    <xf numFmtId="0" fontId="0" fillId="0" borderId="0" xfId="0" applyAlignment="1" applyProtection="1">
      <alignment horizontal="center"/>
      <protection locked="0"/>
    </xf>
    <xf numFmtId="0" fontId="2" fillId="0" borderId="3" xfId="0" applyFont="1" applyBorder="1" applyProtection="1">
      <protection locked="0"/>
    </xf>
    <xf numFmtId="164" fontId="0" fillId="0" borderId="3" xfId="0" applyNumberFormat="1" applyBorder="1" applyAlignment="1" applyProtection="1">
      <alignment horizontal="center"/>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2" borderId="0" xfId="0" applyFont="1" applyFill="1" applyAlignment="1" applyProtection="1">
      <alignment horizontal="center"/>
      <protection locked="0"/>
    </xf>
    <xf numFmtId="0" fontId="4" fillId="2" borderId="3"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2" fillId="0" borderId="2" xfId="0" applyFont="1" applyFill="1" applyBorder="1"/>
    <xf numFmtId="0" fontId="3" fillId="0" borderId="3" xfId="0" applyFont="1" applyFill="1" applyBorder="1" applyAlignment="1">
      <alignment horizontal="center"/>
    </xf>
    <xf numFmtId="0" fontId="3" fillId="0" borderId="3" xfId="0" applyFont="1" applyFill="1" applyBorder="1" applyAlignment="1" applyProtection="1">
      <alignment horizontal="center"/>
      <protection locked="0"/>
    </xf>
    <xf numFmtId="164" fontId="3" fillId="0" borderId="3" xfId="0" applyNumberFormat="1" applyFont="1" applyFill="1" applyBorder="1" applyAlignment="1">
      <alignment horizontal="center"/>
    </xf>
    <xf numFmtId="0" fontId="3" fillId="0" borderId="4" xfId="0" applyFont="1" applyFill="1" applyBorder="1"/>
    <xf numFmtId="0" fontId="2" fillId="0" borderId="3" xfId="0" applyFont="1" applyFill="1" applyBorder="1"/>
    <xf numFmtId="0" fontId="2" fillId="0" borderId="3" xfId="0" applyFont="1" applyFill="1" applyBorder="1" applyAlignment="1">
      <alignment horizontal="left"/>
    </xf>
    <xf numFmtId="0" fontId="3" fillId="0" borderId="5" xfId="0" applyFont="1" applyFill="1" applyBorder="1" applyAlignment="1">
      <alignment horizontal="center"/>
    </xf>
    <xf numFmtId="0" fontId="0" fillId="0" borderId="0" xfId="0" applyFill="1"/>
    <xf numFmtId="0" fontId="0" fillId="0" borderId="3" xfId="0" applyFill="1" applyBorder="1" applyAlignment="1">
      <alignment horizontal="center"/>
    </xf>
    <xf numFmtId="0" fontId="13" fillId="0" borderId="3" xfId="1" applyFill="1" applyBorder="1" applyAlignment="1" applyProtection="1">
      <alignment horizontal="center"/>
      <protection locked="0"/>
    </xf>
    <xf numFmtId="0" fontId="0" fillId="0" borderId="5" xfId="0" applyFill="1" applyBorder="1" applyAlignment="1">
      <alignment horizontal="center"/>
    </xf>
    <xf numFmtId="0" fontId="0" fillId="0" borderId="3" xfId="0" applyFill="1" applyBorder="1" applyAlignment="1" applyProtection="1">
      <alignment horizontal="center"/>
      <protection locked="0"/>
    </xf>
    <xf numFmtId="164" fontId="0" fillId="0" borderId="3" xfId="0" applyNumberFormat="1" applyFill="1" applyBorder="1" applyAlignment="1">
      <alignment horizontal="center"/>
    </xf>
    <xf numFmtId="0" fontId="0" fillId="0" borderId="4" xfId="0" applyFill="1" applyBorder="1"/>
    <xf numFmtId="0" fontId="3" fillId="0" borderId="10" xfId="0" applyFont="1" applyFill="1" applyBorder="1" applyAlignment="1">
      <alignment horizontal="center"/>
    </xf>
    <xf numFmtId="0" fontId="0" fillId="0" borderId="22" xfId="0" applyFill="1" applyBorder="1"/>
    <xf numFmtId="0" fontId="2" fillId="0" borderId="2" xfId="0" applyFont="1" applyFill="1" applyBorder="1" applyAlignment="1">
      <alignment horizontal="left"/>
    </xf>
    <xf numFmtId="0" fontId="3" fillId="0" borderId="4" xfId="0" applyFont="1" applyFill="1" applyBorder="1" applyAlignment="1">
      <alignment horizontal="left"/>
    </xf>
    <xf numFmtId="0" fontId="4" fillId="0" borderId="3" xfId="0" applyFont="1" applyFill="1" applyBorder="1" applyAlignment="1">
      <alignment horizontal="center"/>
    </xf>
    <xf numFmtId="0" fontId="4" fillId="0" borderId="3" xfId="0" applyFont="1" applyFill="1" applyBorder="1" applyAlignment="1" applyProtection="1">
      <alignment horizontal="center"/>
      <protection locked="0"/>
    </xf>
    <xf numFmtId="0" fontId="4" fillId="0" borderId="5" xfId="0" applyFont="1" applyFill="1" applyBorder="1" applyAlignment="1">
      <alignment horizontal="center"/>
    </xf>
    <xf numFmtId="164" fontId="4" fillId="0" borderId="3" xfId="0" applyNumberFormat="1" applyFont="1" applyFill="1" applyBorder="1" applyAlignment="1">
      <alignment horizontal="center"/>
    </xf>
    <xf numFmtId="0" fontId="4" fillId="0" borderId="4" xfId="0" applyFont="1" applyFill="1" applyBorder="1"/>
    <xf numFmtId="0" fontId="2" fillId="0" borderId="3" xfId="0" applyFont="1" applyFill="1" applyBorder="1" applyAlignment="1">
      <alignment horizontal="center"/>
    </xf>
    <xf numFmtId="0" fontId="2" fillId="0" borderId="3" xfId="0" applyFont="1" applyFill="1" applyBorder="1" applyAlignment="1" applyProtection="1">
      <alignment horizontal="center"/>
      <protection locked="0"/>
    </xf>
    <xf numFmtId="0" fontId="2" fillId="0" borderId="5" xfId="0" applyFont="1" applyFill="1" applyBorder="1" applyAlignment="1">
      <alignment horizontal="center"/>
    </xf>
    <xf numFmtId="164" fontId="2" fillId="0" borderId="3" xfId="0" applyNumberFormat="1" applyFont="1" applyFill="1" applyBorder="1" applyAlignment="1">
      <alignment horizontal="center"/>
    </xf>
    <xf numFmtId="0" fontId="2" fillId="0" borderId="4" xfId="0" applyFont="1" applyFill="1" applyBorder="1"/>
    <xf numFmtId="0" fontId="2" fillId="0" borderId="4" xfId="0" applyFont="1" applyFill="1" applyBorder="1" applyAlignment="1">
      <alignment horizontal="left"/>
    </xf>
    <xf numFmtId="164" fontId="2" fillId="0" borderId="5" xfId="0" applyNumberFormat="1" applyFont="1" applyFill="1" applyBorder="1" applyAlignment="1">
      <alignment horizontal="center"/>
    </xf>
    <xf numFmtId="0" fontId="2" fillId="0" borderId="28" xfId="0" applyFont="1" applyFill="1" applyBorder="1" applyAlignment="1">
      <alignment horizontal="left"/>
    </xf>
    <xf numFmtId="0" fontId="2" fillId="0" borderId="29" xfId="0" applyFont="1" applyFill="1" applyBorder="1"/>
    <xf numFmtId="164" fontId="2" fillId="0" borderId="29" xfId="0" applyNumberFormat="1" applyFont="1" applyFill="1" applyBorder="1" applyAlignment="1">
      <alignment horizontal="center"/>
    </xf>
    <xf numFmtId="0" fontId="2"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xf numFmtId="0" fontId="4" fillId="0" borderId="0" xfId="0" applyFont="1" applyFill="1" applyAlignment="1">
      <alignment horizontal="center" vertical="center"/>
    </xf>
    <xf numFmtId="164"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xf numFmtId="0" fontId="0" fillId="0" borderId="30" xfId="0" applyFill="1" applyBorder="1"/>
    <xf numFmtId="0" fontId="0" fillId="0" borderId="31" xfId="0" applyFill="1" applyBorder="1"/>
    <xf numFmtId="0" fontId="0" fillId="0" borderId="14" xfId="0" applyFill="1" applyBorder="1"/>
    <xf numFmtId="0" fontId="0" fillId="0" borderId="14" xfId="0" applyFill="1" applyBorder="1" applyAlignment="1">
      <alignment horizontal="center"/>
    </xf>
    <xf numFmtId="0" fontId="0" fillId="0" borderId="14" xfId="0" applyFill="1" applyBorder="1" applyAlignment="1" applyProtection="1">
      <alignment horizontal="center"/>
      <protection locked="0"/>
    </xf>
    <xf numFmtId="0" fontId="0" fillId="0" borderId="32" xfId="0" applyFill="1" applyBorder="1"/>
    <xf numFmtId="0" fontId="0" fillId="0" borderId="3" xfId="0" applyFill="1" applyBorder="1"/>
    <xf numFmtId="164" fontId="0" fillId="0" borderId="5" xfId="0" applyNumberFormat="1" applyFill="1" applyBorder="1" applyAlignment="1">
      <alignment horizontal="center"/>
    </xf>
    <xf numFmtId="164" fontId="0" fillId="0" borderId="3" xfId="0" applyNumberFormat="1" applyFill="1" applyBorder="1" applyAlignment="1" applyProtection="1">
      <alignment horizontal="center"/>
      <protection locked="0"/>
    </xf>
    <xf numFmtId="0" fontId="0" fillId="2" borderId="3" xfId="0" applyFill="1" applyBorder="1" applyProtection="1">
      <protection locked="0"/>
    </xf>
    <xf numFmtId="164" fontId="4" fillId="2" borderId="0" xfId="0" applyNumberFormat="1" applyFont="1" applyFill="1" applyAlignment="1" applyProtection="1">
      <alignment horizontal="center"/>
      <protection locked="0"/>
    </xf>
    <xf numFmtId="164" fontId="4" fillId="2" borderId="10" xfId="0" applyNumberFormat="1" applyFont="1" applyFill="1" applyBorder="1" applyAlignment="1" applyProtection="1">
      <alignment horizontal="center"/>
      <protection locked="0"/>
    </xf>
    <xf numFmtId="0" fontId="0" fillId="0" borderId="0" xfId="0" applyFill="1" applyAlignment="1">
      <alignment horizontal="center"/>
    </xf>
    <xf numFmtId="0" fontId="2" fillId="2" borderId="3" xfId="0" applyFont="1" applyFill="1" applyBorder="1" applyProtection="1">
      <protection locked="0"/>
    </xf>
    <xf numFmtId="0" fontId="2" fillId="2" borderId="30" xfId="0" applyFont="1" applyFill="1" applyBorder="1" applyProtection="1">
      <protection locked="0"/>
    </xf>
    <xf numFmtId="0" fontId="4" fillId="0" borderId="0" xfId="0" applyFont="1" applyFill="1" applyAlignment="1" applyProtection="1">
      <alignment horizontal="center" vertical="center"/>
      <protection locked="0"/>
    </xf>
    <xf numFmtId="0" fontId="2" fillId="2" borderId="3" xfId="0" applyFont="1" applyFill="1" applyBorder="1" applyAlignment="1" applyProtection="1">
      <alignment horizontal="left"/>
      <protection locked="0"/>
    </xf>
    <xf numFmtId="0" fontId="2" fillId="2" borderId="2" xfId="0" applyFont="1" applyFill="1" applyBorder="1" applyProtection="1">
      <protection locked="0"/>
    </xf>
    <xf numFmtId="0" fontId="15" fillId="0" borderId="0" xfId="0" applyFont="1" applyAlignment="1">
      <alignment horizontal="center"/>
    </xf>
    <xf numFmtId="0" fontId="14" fillId="0" borderId="0" xfId="0" applyFont="1" applyAlignment="1">
      <alignment horizontal="center"/>
    </xf>
    <xf numFmtId="0" fontId="5" fillId="0" borderId="0" xfId="0" applyNumberFormat="1" applyFont="1" applyAlignment="1">
      <alignment wrapText="1"/>
    </xf>
    <xf numFmtId="0" fontId="4" fillId="0" borderId="0" xfId="0" applyFont="1" applyAlignment="1">
      <alignment wrapText="1"/>
    </xf>
    <xf numFmtId="0" fontId="5" fillId="0" borderId="10" xfId="0" applyFont="1" applyBorder="1" applyAlignment="1">
      <alignment horizontal="center"/>
    </xf>
    <xf numFmtId="0" fontId="0" fillId="0" borderId="10" xfId="0" applyBorder="1" applyAlignment="1">
      <alignment horizontal="center"/>
    </xf>
    <xf numFmtId="0" fontId="0" fillId="0" borderId="10" xfId="0" applyBorder="1" applyAlignment="1"/>
    <xf numFmtId="164" fontId="7" fillId="0" borderId="14" xfId="0" applyNumberFormat="1" applyFont="1" applyBorder="1" applyAlignment="1">
      <alignment horizontal="center"/>
    </xf>
    <xf numFmtId="0" fontId="9" fillId="0" borderId="14"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55</xdr:row>
      <xdr:rowOff>66675</xdr:rowOff>
    </xdr:from>
    <xdr:to>
      <xdr:col>11</xdr:col>
      <xdr:colOff>428625</xdr:colOff>
      <xdr:row>70</xdr:row>
      <xdr:rowOff>171450</xdr:rowOff>
    </xdr:to>
    <xdr:sp macro="" textlink="">
      <xdr:nvSpPr>
        <xdr:cNvPr id="1025" name="TextBox 1">
          <a:extLst>
            <a:ext uri="{FF2B5EF4-FFF2-40B4-BE49-F238E27FC236}">
              <a16:creationId xmlns:a16="http://schemas.microsoft.com/office/drawing/2014/main" id="{00000000-0008-0000-0000-000001040000}"/>
            </a:ext>
          </a:extLst>
        </xdr:cNvPr>
        <xdr:cNvSpPr txBox="1">
          <a:spLocks noChangeArrowheads="1"/>
        </xdr:cNvSpPr>
      </xdr:nvSpPr>
      <xdr:spPr bwMode="auto">
        <a:xfrm>
          <a:off x="4781550" y="14116050"/>
          <a:ext cx="5600700" cy="3533775"/>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Calibri"/>
            </a:rPr>
            <a:t>Organization:___________________________________________</a:t>
          </a: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Address:_______________________________________________</a:t>
          </a: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               ________________________________________________</a:t>
          </a: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Date:   ________________________________________________</a:t>
          </a:r>
        </a:p>
        <a:p>
          <a:pPr algn="l" rtl="0">
            <a:defRPr sz="1000"/>
          </a:pPr>
          <a:endParaRPr lang="en-US" sz="1200" b="1" i="0" u="none" strike="noStrike" baseline="0">
            <a:solidFill>
              <a:srgbClr val="000000"/>
            </a:solidFill>
            <a:latin typeface="Calibri"/>
          </a:endParaRP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Items recorded on this sheet are contained:</a:t>
          </a: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Bags:_________________           ____________________________</a:t>
          </a: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Boxes:________________           ____________________________</a:t>
          </a:r>
        </a:p>
        <a:p>
          <a:pPr algn="l" rtl="0">
            <a:defRPr sz="1000"/>
          </a:pPr>
          <a:endParaRPr lang="en-US" sz="1200" b="1" i="0" u="none" strike="noStrike" baseline="0">
            <a:solidFill>
              <a:srgbClr val="000000"/>
            </a:solidFill>
            <a:latin typeface="Calibri"/>
          </a:endParaRPr>
        </a:p>
        <a:p>
          <a:pPr algn="l" rtl="0">
            <a:defRPr sz="1000"/>
          </a:pPr>
          <a:r>
            <a:rPr lang="en-US" sz="1200" b="1" i="0" u="none" strike="noStrike" baseline="0">
              <a:solidFill>
                <a:srgbClr val="000000"/>
              </a:solidFill>
              <a:latin typeface="Calibri"/>
            </a:rPr>
            <a:t>RECEIVED BY:______________________________________  DATE:_____________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223"/>
  <sheetViews>
    <sheetView tabSelected="1" topLeftCell="A68" zoomScale="85" zoomScaleNormal="100" workbookViewId="0">
      <selection activeCell="D147" sqref="D147"/>
    </sheetView>
  </sheetViews>
  <sheetFormatPr defaultRowHeight="15" x14ac:dyDescent="0.25"/>
  <cols>
    <col min="1" max="1" width="22.85546875" customWidth="1"/>
    <col min="2" max="2" width="10.85546875" customWidth="1"/>
    <col min="3" max="3" width="9.28515625" bestFit="1" customWidth="1"/>
    <col min="4" max="4" width="10.5703125" bestFit="1" customWidth="1"/>
    <col min="6" max="6" width="22.85546875" customWidth="1"/>
    <col min="7" max="7" width="9.42578125" bestFit="1" customWidth="1"/>
    <col min="8" max="8" width="10.7109375" bestFit="1" customWidth="1"/>
    <col min="9" max="9" width="11.5703125" bestFit="1" customWidth="1"/>
    <col min="11" max="11" width="22.85546875" customWidth="1"/>
    <col min="12" max="13" width="9.28515625" bestFit="1" customWidth="1"/>
    <col min="14" max="14" width="11.5703125" bestFit="1" customWidth="1"/>
  </cols>
  <sheetData>
    <row r="2" spans="1:15" ht="31.5" x14ac:dyDescent="0.5">
      <c r="C2" s="1"/>
      <c r="D2" s="1"/>
      <c r="E2" s="1"/>
      <c r="F2" s="158" t="s">
        <v>163</v>
      </c>
      <c r="G2" s="1"/>
      <c r="H2" s="1"/>
      <c r="I2" s="1"/>
    </row>
    <row r="3" spans="1:15" x14ac:dyDescent="0.25">
      <c r="B3" s="1"/>
      <c r="C3" s="1"/>
      <c r="D3" s="2"/>
      <c r="G3" s="2"/>
      <c r="H3" s="1"/>
      <c r="I3" s="2"/>
      <c r="L3" s="1"/>
      <c r="M3" s="1"/>
      <c r="N3" s="1"/>
    </row>
    <row r="4" spans="1:15" ht="23.25" x14ac:dyDescent="0.35">
      <c r="B4" s="1"/>
      <c r="C4" s="1"/>
      <c r="D4" s="2"/>
      <c r="F4" s="157" t="s">
        <v>164</v>
      </c>
      <c r="G4" s="2"/>
      <c r="H4" s="1"/>
      <c r="I4" s="2"/>
      <c r="L4" s="1"/>
      <c r="M4" s="1"/>
      <c r="N4" s="1"/>
    </row>
    <row r="5" spans="1:15" x14ac:dyDescent="0.25">
      <c r="B5" s="1"/>
      <c r="C5" s="1"/>
      <c r="D5" s="2"/>
      <c r="G5" s="2"/>
      <c r="H5" s="1"/>
      <c r="I5" s="2"/>
      <c r="L5" s="1"/>
      <c r="M5" s="1"/>
      <c r="N5" s="1"/>
    </row>
    <row r="6" spans="1:15" ht="15.75" thickBot="1" x14ac:dyDescent="0.3">
      <c r="A6" s="46"/>
      <c r="B6" s="47"/>
      <c r="C6" s="47"/>
      <c r="D6" s="44"/>
      <c r="E6" s="46"/>
      <c r="F6" s="46"/>
      <c r="G6" s="44"/>
      <c r="H6" s="47"/>
      <c r="I6" s="44"/>
      <c r="J6" s="46"/>
      <c r="K6" s="46"/>
      <c r="L6" s="47"/>
      <c r="M6" s="47"/>
      <c r="N6" s="47"/>
      <c r="O6" s="43"/>
    </row>
    <row r="7" spans="1:15" ht="22.5" thickTop="1" thickBot="1" x14ac:dyDescent="0.3">
      <c r="A7" s="74" t="s">
        <v>0</v>
      </c>
      <c r="B7" s="74" t="s">
        <v>1</v>
      </c>
      <c r="C7" s="74" t="s">
        <v>2</v>
      </c>
      <c r="D7" s="75" t="s">
        <v>3</v>
      </c>
      <c r="E7" s="74"/>
      <c r="F7" s="76" t="s">
        <v>4</v>
      </c>
      <c r="G7" s="77" t="s">
        <v>1</v>
      </c>
      <c r="H7" s="74" t="s">
        <v>2</v>
      </c>
      <c r="I7" s="75" t="s">
        <v>3</v>
      </c>
      <c r="J7" s="74"/>
      <c r="K7" s="74" t="s">
        <v>5</v>
      </c>
      <c r="L7" s="75" t="s">
        <v>1</v>
      </c>
      <c r="M7" s="76" t="s">
        <v>2</v>
      </c>
      <c r="N7" s="78" t="s">
        <v>3</v>
      </c>
    </row>
    <row r="8" spans="1:15" ht="16.5" thickTop="1" thickBot="1" x14ac:dyDescent="0.3">
      <c r="B8" s="1"/>
      <c r="C8" s="1"/>
      <c r="D8" s="3"/>
      <c r="E8" s="4"/>
      <c r="G8" s="2"/>
      <c r="H8" s="1"/>
      <c r="I8" s="2"/>
      <c r="J8" s="4"/>
      <c r="L8" s="1"/>
      <c r="M8" s="1"/>
      <c r="N8" s="1"/>
    </row>
    <row r="9" spans="1:15" ht="19.5" thickBot="1" x14ac:dyDescent="0.35">
      <c r="A9" s="5" t="s">
        <v>6</v>
      </c>
      <c r="B9" s="6"/>
      <c r="C9" s="6"/>
      <c r="D9" s="7"/>
      <c r="E9" s="8"/>
      <c r="F9" s="9" t="s">
        <v>7</v>
      </c>
      <c r="G9" s="10"/>
      <c r="H9" s="11"/>
      <c r="I9" s="10"/>
      <c r="J9" s="8"/>
      <c r="K9" s="9" t="s">
        <v>8</v>
      </c>
      <c r="L9" s="12"/>
      <c r="M9" s="12"/>
      <c r="N9" s="13"/>
    </row>
    <row r="10" spans="1:15" ht="15.75" x14ac:dyDescent="0.25">
      <c r="A10" s="14" t="s">
        <v>9</v>
      </c>
      <c r="B10" s="15">
        <v>4</v>
      </c>
      <c r="C10" s="92">
        <v>0</v>
      </c>
      <c r="D10" s="17">
        <f>PRODUCT(B10:C10)</f>
        <v>0</v>
      </c>
      <c r="E10" s="18"/>
      <c r="F10" s="19" t="s">
        <v>9</v>
      </c>
      <c r="G10" s="17">
        <v>7.5</v>
      </c>
      <c r="H10" s="92">
        <v>0</v>
      </c>
      <c r="I10" s="17">
        <f>PRODUCT(G10,H10)</f>
        <v>0</v>
      </c>
      <c r="J10" s="18"/>
      <c r="K10" s="19" t="s">
        <v>9</v>
      </c>
      <c r="L10" s="17">
        <v>2</v>
      </c>
      <c r="M10" s="92">
        <v>0</v>
      </c>
      <c r="N10" s="67">
        <f>PRODUCT(L10,M10)</f>
        <v>0</v>
      </c>
    </row>
    <row r="11" spans="1:15" ht="16.5" thickBot="1" x14ac:dyDescent="0.3">
      <c r="A11" s="14" t="s">
        <v>10</v>
      </c>
      <c r="B11" s="15">
        <v>12</v>
      </c>
      <c r="C11" s="92">
        <v>0</v>
      </c>
      <c r="D11" s="17">
        <f>PRODUCT(B11:C11)</f>
        <v>0</v>
      </c>
      <c r="E11" s="18"/>
      <c r="F11" s="19" t="s">
        <v>10</v>
      </c>
      <c r="G11" s="17">
        <v>25</v>
      </c>
      <c r="H11" s="92">
        <v>0</v>
      </c>
      <c r="I11" s="17">
        <f>PRODUCT(G11,H11)</f>
        <v>0</v>
      </c>
      <c r="J11" s="18"/>
      <c r="K11" s="19" t="s">
        <v>10</v>
      </c>
      <c r="L11" s="17">
        <v>8</v>
      </c>
      <c r="M11" s="92">
        <v>0</v>
      </c>
      <c r="N11" s="68">
        <f>PRODUCT(L11,M11)</f>
        <v>0</v>
      </c>
    </row>
    <row r="12" spans="1:15" s="104" customFormat="1" ht="19.5" thickBot="1" x14ac:dyDescent="0.35">
      <c r="A12" s="96" t="s">
        <v>11</v>
      </c>
      <c r="B12" s="97"/>
      <c r="C12" s="98"/>
      <c r="D12" s="99"/>
      <c r="E12" s="100"/>
      <c r="F12" s="101" t="s">
        <v>12</v>
      </c>
      <c r="G12" s="99"/>
      <c r="H12" s="98"/>
      <c r="I12" s="99"/>
      <c r="J12" s="100"/>
      <c r="K12" s="102" t="s">
        <v>13</v>
      </c>
      <c r="L12" s="97"/>
      <c r="M12" s="98"/>
      <c r="N12" s="103"/>
    </row>
    <row r="13" spans="1:15" ht="15.75" x14ac:dyDescent="0.25">
      <c r="A13" s="14" t="s">
        <v>9</v>
      </c>
      <c r="B13" s="15">
        <v>2.5</v>
      </c>
      <c r="C13" s="92">
        <v>0</v>
      </c>
      <c r="D13" s="17">
        <f>PRODUCT(B13,C13)</f>
        <v>0</v>
      </c>
      <c r="E13" s="18"/>
      <c r="F13" s="19" t="s">
        <v>9</v>
      </c>
      <c r="G13" s="17">
        <v>15</v>
      </c>
      <c r="H13" s="92">
        <v>0</v>
      </c>
      <c r="I13" s="17">
        <f>PRODUCT(G13,H13)</f>
        <v>0</v>
      </c>
      <c r="J13" s="18"/>
      <c r="K13" s="19" t="s">
        <v>9</v>
      </c>
      <c r="L13" s="17">
        <v>3</v>
      </c>
      <c r="M13" s="92">
        <v>0</v>
      </c>
      <c r="N13" s="67">
        <f>PRODUCT(L13,M13)</f>
        <v>0</v>
      </c>
    </row>
    <row r="14" spans="1:15" ht="16.5" thickBot="1" x14ac:dyDescent="0.3">
      <c r="A14" s="14" t="s">
        <v>10</v>
      </c>
      <c r="B14" s="15">
        <v>12</v>
      </c>
      <c r="C14" s="92">
        <v>0</v>
      </c>
      <c r="D14" s="17">
        <f>PRODUCT(B14,C14)</f>
        <v>0</v>
      </c>
      <c r="E14" s="18"/>
      <c r="F14" s="19" t="s">
        <v>10</v>
      </c>
      <c r="G14" s="17">
        <v>60</v>
      </c>
      <c r="H14" s="92">
        <v>0</v>
      </c>
      <c r="I14" s="17">
        <f>PRODUCT(G14,H14)</f>
        <v>0</v>
      </c>
      <c r="J14" s="18"/>
      <c r="K14" s="19" t="s">
        <v>10</v>
      </c>
      <c r="L14" s="17">
        <v>20</v>
      </c>
      <c r="M14" s="92">
        <v>0</v>
      </c>
      <c r="N14" s="68">
        <f>PRODUCT(L14,M14)</f>
        <v>0</v>
      </c>
    </row>
    <row r="15" spans="1:15" s="104" customFormat="1" ht="19.5" thickBot="1" x14ac:dyDescent="0.35">
      <c r="A15" s="96" t="s">
        <v>14</v>
      </c>
      <c r="B15" s="97"/>
      <c r="C15" s="98"/>
      <c r="D15" s="99"/>
      <c r="E15" s="100"/>
      <c r="F15" s="101" t="s">
        <v>15</v>
      </c>
      <c r="G15" s="99"/>
      <c r="H15" s="98"/>
      <c r="I15" s="99"/>
      <c r="J15" s="100"/>
      <c r="K15" s="102" t="s">
        <v>16</v>
      </c>
      <c r="L15" s="105"/>
      <c r="M15" s="106"/>
      <c r="N15" s="107"/>
    </row>
    <row r="16" spans="1:15" ht="15.75" x14ac:dyDescent="0.25">
      <c r="A16" s="21" t="s">
        <v>9</v>
      </c>
      <c r="B16" s="15">
        <v>2.5</v>
      </c>
      <c r="C16" s="92">
        <v>0</v>
      </c>
      <c r="D16" s="17">
        <f>PRODUCT(B16,C16)</f>
        <v>0</v>
      </c>
      <c r="E16" s="18"/>
      <c r="F16" s="19" t="s">
        <v>9</v>
      </c>
      <c r="G16" s="17">
        <v>2</v>
      </c>
      <c r="H16" s="92">
        <v>0</v>
      </c>
      <c r="I16" s="17">
        <f>PRODUCT(G16,H16)</f>
        <v>0</v>
      </c>
      <c r="J16" s="18"/>
      <c r="K16" s="19" t="s">
        <v>9</v>
      </c>
      <c r="L16" s="17">
        <v>4.5</v>
      </c>
      <c r="M16" s="92">
        <v>0</v>
      </c>
      <c r="N16" s="67">
        <f>PRODUCT(L16,M16)</f>
        <v>0</v>
      </c>
    </row>
    <row r="17" spans="1:15" ht="16.5" thickBot="1" x14ac:dyDescent="0.3">
      <c r="A17" s="22" t="s">
        <v>10</v>
      </c>
      <c r="B17" s="15">
        <v>12</v>
      </c>
      <c r="C17" s="92">
        <v>0</v>
      </c>
      <c r="D17" s="17">
        <f>PRODUCT(B17,C17)</f>
        <v>0</v>
      </c>
      <c r="E17" s="18"/>
      <c r="F17" s="19" t="s">
        <v>10</v>
      </c>
      <c r="G17" s="17">
        <v>8</v>
      </c>
      <c r="H17" s="92">
        <v>0</v>
      </c>
      <c r="I17" s="17">
        <f>PRODUCT(G17,H17)</f>
        <v>0</v>
      </c>
      <c r="J17" s="18"/>
      <c r="K17" s="19" t="s">
        <v>10</v>
      </c>
      <c r="L17" s="17">
        <v>12.5</v>
      </c>
      <c r="M17" s="92">
        <v>0</v>
      </c>
      <c r="N17" s="68">
        <f>PRODUCT(L17,M17)</f>
        <v>0</v>
      </c>
    </row>
    <row r="18" spans="1:15" s="104" customFormat="1" ht="19.5" thickBot="1" x14ac:dyDescent="0.35">
      <c r="A18" s="96" t="s">
        <v>13</v>
      </c>
      <c r="B18" s="105"/>
      <c r="C18" s="108"/>
      <c r="D18" s="109"/>
      <c r="E18" s="110"/>
      <c r="F18" s="101" t="s">
        <v>17</v>
      </c>
      <c r="G18" s="109"/>
      <c r="H18" s="108"/>
      <c r="I18" s="109"/>
      <c r="J18" s="110"/>
      <c r="K18" s="102" t="s">
        <v>18</v>
      </c>
      <c r="L18" s="97"/>
      <c r="M18" s="98"/>
      <c r="N18" s="111"/>
      <c r="O18" s="112"/>
    </row>
    <row r="19" spans="1:15" ht="15.75" x14ac:dyDescent="0.25">
      <c r="A19" s="14" t="s">
        <v>9</v>
      </c>
      <c r="B19" s="15">
        <v>2</v>
      </c>
      <c r="C19" s="92">
        <v>0</v>
      </c>
      <c r="D19" s="17">
        <f>PRODUCT(B19,C19)</f>
        <v>0</v>
      </c>
      <c r="E19" s="18"/>
      <c r="F19" s="19" t="s">
        <v>9</v>
      </c>
      <c r="G19" s="17">
        <v>3.5</v>
      </c>
      <c r="H19" s="92">
        <v>0</v>
      </c>
      <c r="I19" s="17">
        <f>PRODUCT(G19,H19)</f>
        <v>0</v>
      </c>
      <c r="J19" s="18"/>
      <c r="K19" s="19" t="s">
        <v>9</v>
      </c>
      <c r="L19" s="17">
        <v>3.5</v>
      </c>
      <c r="M19" s="92">
        <v>0</v>
      </c>
      <c r="N19" s="67">
        <f>PRODUCT(L19,M19)</f>
        <v>0</v>
      </c>
    </row>
    <row r="20" spans="1:15" ht="16.5" thickBot="1" x14ac:dyDescent="0.3">
      <c r="A20" s="14" t="s">
        <v>10</v>
      </c>
      <c r="B20" s="15">
        <v>5</v>
      </c>
      <c r="C20" s="92">
        <v>0</v>
      </c>
      <c r="D20" s="17">
        <f>PRODUCT(B20,C20)</f>
        <v>0</v>
      </c>
      <c r="E20" s="18"/>
      <c r="F20" s="19" t="s">
        <v>10</v>
      </c>
      <c r="G20" s="17">
        <v>10</v>
      </c>
      <c r="H20" s="92">
        <v>0</v>
      </c>
      <c r="I20" s="17">
        <f>PRODUCT(G20,H20)</f>
        <v>0</v>
      </c>
      <c r="J20" s="18"/>
      <c r="K20" s="19" t="s">
        <v>10</v>
      </c>
      <c r="L20" s="17">
        <v>12</v>
      </c>
      <c r="M20" s="92">
        <v>0</v>
      </c>
      <c r="N20" s="68">
        <f>PRODUCT(L20,M20)</f>
        <v>0</v>
      </c>
    </row>
    <row r="21" spans="1:15" s="104" customFormat="1" ht="19.5" thickBot="1" x14ac:dyDescent="0.35">
      <c r="A21" s="113" t="s">
        <v>19</v>
      </c>
      <c r="B21" s="97"/>
      <c r="C21" s="98"/>
      <c r="D21" s="99"/>
      <c r="E21" s="114"/>
      <c r="F21" s="101" t="s">
        <v>20</v>
      </c>
      <c r="G21" s="99"/>
      <c r="H21" s="98"/>
      <c r="I21" s="99"/>
      <c r="J21" s="114"/>
      <c r="K21" s="102" t="s">
        <v>7</v>
      </c>
      <c r="L21" s="115"/>
      <c r="M21" s="116"/>
      <c r="N21" s="117"/>
    </row>
    <row r="22" spans="1:15" ht="15.75" x14ac:dyDescent="0.25">
      <c r="A22" s="14" t="s">
        <v>9</v>
      </c>
      <c r="B22" s="15">
        <v>1</v>
      </c>
      <c r="C22" s="92">
        <v>0</v>
      </c>
      <c r="D22" s="17">
        <f>PRODUCT(B22,C22)</f>
        <v>0</v>
      </c>
      <c r="E22" s="18"/>
      <c r="F22" s="19" t="s">
        <v>9</v>
      </c>
      <c r="G22" s="17">
        <v>5</v>
      </c>
      <c r="H22" s="92">
        <v>0</v>
      </c>
      <c r="I22" s="17">
        <f>PRODUCT(G22,H22)</f>
        <v>0</v>
      </c>
      <c r="J22" s="18"/>
      <c r="K22" s="19" t="s">
        <v>9</v>
      </c>
      <c r="L22" s="17">
        <v>3</v>
      </c>
      <c r="M22" s="92">
        <v>0</v>
      </c>
      <c r="N22" s="67">
        <f>PRODUCT(L22,M22)</f>
        <v>0</v>
      </c>
    </row>
    <row r="23" spans="1:15" ht="16.5" thickBot="1" x14ac:dyDescent="0.3">
      <c r="A23" s="14" t="s">
        <v>10</v>
      </c>
      <c r="B23" s="15">
        <v>3</v>
      </c>
      <c r="C23" s="92">
        <v>0</v>
      </c>
      <c r="D23" s="17">
        <f>PRODUCT(B23,C23)</f>
        <v>0</v>
      </c>
      <c r="E23" s="18"/>
      <c r="F23" s="19" t="s">
        <v>10</v>
      </c>
      <c r="G23" s="17">
        <v>20</v>
      </c>
      <c r="H23" s="92">
        <v>0</v>
      </c>
      <c r="I23" s="17">
        <f>PRODUCT(G23,H23)</f>
        <v>0</v>
      </c>
      <c r="J23" s="18"/>
      <c r="K23" s="19" t="s">
        <v>10</v>
      </c>
      <c r="L23" s="17">
        <v>25</v>
      </c>
      <c r="M23" s="92">
        <v>0</v>
      </c>
      <c r="N23" s="68">
        <f>PRODUCT(L23,M23)</f>
        <v>0</v>
      </c>
    </row>
    <row r="24" spans="1:15" s="104" customFormat="1" ht="19.5" thickBot="1" x14ac:dyDescent="0.35">
      <c r="A24" s="96" t="s">
        <v>16</v>
      </c>
      <c r="B24" s="115"/>
      <c r="C24" s="116"/>
      <c r="D24" s="118"/>
      <c r="E24" s="119"/>
      <c r="F24" s="101" t="s">
        <v>21</v>
      </c>
      <c r="G24" s="118"/>
      <c r="H24" s="116"/>
      <c r="I24" s="118"/>
      <c r="J24" s="119"/>
      <c r="K24" s="102" t="s">
        <v>22</v>
      </c>
      <c r="L24" s="120"/>
      <c r="M24" s="121"/>
      <c r="N24" s="122"/>
    </row>
    <row r="25" spans="1:15" ht="15.75" x14ac:dyDescent="0.25">
      <c r="A25" s="14" t="s">
        <v>9</v>
      </c>
      <c r="B25" s="15">
        <v>10</v>
      </c>
      <c r="C25" s="92">
        <v>0</v>
      </c>
      <c r="D25" s="17">
        <f>PRODUCT(B25,C25)</f>
        <v>0</v>
      </c>
      <c r="E25" s="18"/>
      <c r="F25" s="19" t="s">
        <v>9</v>
      </c>
      <c r="G25" s="17">
        <v>2.5</v>
      </c>
      <c r="H25" s="92">
        <v>0</v>
      </c>
      <c r="I25" s="17">
        <f>PRODUCT(G25,H25)</f>
        <v>0</v>
      </c>
      <c r="J25" s="18"/>
      <c r="K25" s="19" t="s">
        <v>9</v>
      </c>
      <c r="L25" s="17">
        <v>3.5</v>
      </c>
      <c r="M25" s="92">
        <v>0</v>
      </c>
      <c r="N25" s="17">
        <f>PRODUCT(L25,M25)</f>
        <v>0</v>
      </c>
      <c r="O25" s="69"/>
    </row>
    <row r="26" spans="1:15" ht="16.5" thickBot="1" x14ac:dyDescent="0.3">
      <c r="A26" s="14" t="s">
        <v>10</v>
      </c>
      <c r="B26" s="15">
        <v>40</v>
      </c>
      <c r="C26" s="92">
        <v>0</v>
      </c>
      <c r="D26" s="17">
        <f>PRODUCT(B26,C26)</f>
        <v>0</v>
      </c>
      <c r="E26" s="18"/>
      <c r="F26" s="19" t="s">
        <v>10</v>
      </c>
      <c r="G26" s="17">
        <v>12</v>
      </c>
      <c r="H26" s="92">
        <v>0</v>
      </c>
      <c r="I26" s="17">
        <f>PRODUCT(G26,H26)</f>
        <v>0</v>
      </c>
      <c r="J26" s="18"/>
      <c r="K26" s="19" t="s">
        <v>10</v>
      </c>
      <c r="L26" s="17">
        <v>12</v>
      </c>
      <c r="M26" s="92">
        <v>0</v>
      </c>
      <c r="N26" s="17">
        <f>PRODUCT(L26,M26)</f>
        <v>0</v>
      </c>
      <c r="O26" s="69"/>
    </row>
    <row r="27" spans="1:15" s="104" customFormat="1" ht="19.5" thickBot="1" x14ac:dyDescent="0.35">
      <c r="A27" s="96" t="s">
        <v>18</v>
      </c>
      <c r="B27" s="120"/>
      <c r="C27" s="121"/>
      <c r="D27" s="123"/>
      <c r="E27" s="124"/>
      <c r="F27" s="101" t="s">
        <v>23</v>
      </c>
      <c r="G27" s="123"/>
      <c r="H27" s="121"/>
      <c r="I27" s="123"/>
      <c r="J27" s="124"/>
      <c r="K27" s="102" t="s">
        <v>24</v>
      </c>
      <c r="L27" s="120"/>
      <c r="M27" s="121"/>
      <c r="N27" s="122"/>
    </row>
    <row r="28" spans="1:15" ht="15.75" x14ac:dyDescent="0.25">
      <c r="A28" s="14" t="s">
        <v>9</v>
      </c>
      <c r="B28" s="15">
        <v>4</v>
      </c>
      <c r="C28" s="92">
        <v>0</v>
      </c>
      <c r="D28" s="17">
        <f>PRODUCT(B28,C28)</f>
        <v>0</v>
      </c>
      <c r="E28" s="18"/>
      <c r="F28" s="19" t="s">
        <v>9</v>
      </c>
      <c r="G28" s="17">
        <v>3.5</v>
      </c>
      <c r="H28" s="92">
        <v>0</v>
      </c>
      <c r="I28" s="17">
        <f>PRODUCT(G28,H28)</f>
        <v>0</v>
      </c>
      <c r="J28" s="18"/>
      <c r="K28" s="19" t="s">
        <v>9</v>
      </c>
      <c r="L28" s="17">
        <v>2.5</v>
      </c>
      <c r="M28" s="92">
        <v>0</v>
      </c>
      <c r="N28" s="17">
        <f>PRODUCT(L28,M28)</f>
        <v>0</v>
      </c>
      <c r="O28" s="69"/>
    </row>
    <row r="29" spans="1:15" ht="16.5" thickBot="1" x14ac:dyDescent="0.3">
      <c r="A29" s="14" t="s">
        <v>10</v>
      </c>
      <c r="B29" s="15">
        <v>20</v>
      </c>
      <c r="C29" s="92">
        <v>0</v>
      </c>
      <c r="D29" s="17">
        <f>PRODUCT(B29,C29)</f>
        <v>0</v>
      </c>
      <c r="E29" s="18"/>
      <c r="F29" s="19" t="s">
        <v>10</v>
      </c>
      <c r="G29" s="17">
        <v>25</v>
      </c>
      <c r="H29" s="92">
        <v>0</v>
      </c>
      <c r="I29" s="17">
        <f>PRODUCT(G29,H29)</f>
        <v>0</v>
      </c>
      <c r="J29" s="18"/>
      <c r="K29" s="19" t="s">
        <v>10</v>
      </c>
      <c r="L29" s="17">
        <v>12</v>
      </c>
      <c r="M29" s="92">
        <v>0</v>
      </c>
      <c r="N29" s="17">
        <f>PRODUCT(L29,M29)</f>
        <v>0</v>
      </c>
      <c r="O29" s="69"/>
    </row>
    <row r="30" spans="1:15" s="104" customFormat="1" ht="19.5" thickBot="1" x14ac:dyDescent="0.35">
      <c r="A30" s="113" t="s">
        <v>25</v>
      </c>
      <c r="B30" s="120"/>
      <c r="C30" s="121"/>
      <c r="D30" s="123"/>
      <c r="E30" s="125"/>
      <c r="F30" s="101" t="s">
        <v>26</v>
      </c>
      <c r="G30" s="123"/>
      <c r="H30" s="121"/>
      <c r="I30" s="123"/>
      <c r="J30" s="125"/>
      <c r="K30" s="102" t="s">
        <v>21</v>
      </c>
      <c r="L30" s="115"/>
      <c r="M30" s="116"/>
      <c r="N30" s="117"/>
    </row>
    <row r="31" spans="1:15" ht="15.75" x14ac:dyDescent="0.25">
      <c r="A31" s="14" t="s">
        <v>9</v>
      </c>
      <c r="B31" s="15">
        <v>10</v>
      </c>
      <c r="C31" s="92">
        <v>0</v>
      </c>
      <c r="D31" s="17">
        <f>PRODUCT(B31,C31)</f>
        <v>0</v>
      </c>
      <c r="E31" s="18"/>
      <c r="F31" s="19" t="s">
        <v>9</v>
      </c>
      <c r="G31" s="17">
        <v>5</v>
      </c>
      <c r="H31" s="92">
        <v>0</v>
      </c>
      <c r="I31" s="17">
        <f>PRODUCT(G31,H31)</f>
        <v>0</v>
      </c>
      <c r="J31" s="18"/>
      <c r="K31" s="19" t="s">
        <v>9</v>
      </c>
      <c r="L31" s="17">
        <v>2</v>
      </c>
      <c r="M31" s="92">
        <v>0</v>
      </c>
      <c r="N31" s="17">
        <f>PRODUCT(L31,M31)</f>
        <v>0</v>
      </c>
      <c r="O31" s="69"/>
    </row>
    <row r="32" spans="1:15" ht="16.5" thickBot="1" x14ac:dyDescent="0.3">
      <c r="A32" s="14" t="s">
        <v>10</v>
      </c>
      <c r="B32" s="15">
        <v>60</v>
      </c>
      <c r="C32" s="92">
        <v>0</v>
      </c>
      <c r="D32" s="17">
        <f>PRODUCT(B32,C32)</f>
        <v>0</v>
      </c>
      <c r="E32" s="18"/>
      <c r="F32" s="19" t="s">
        <v>10</v>
      </c>
      <c r="G32" s="17">
        <v>12</v>
      </c>
      <c r="H32" s="92">
        <v>0</v>
      </c>
      <c r="I32" s="17">
        <f>PRODUCT(G32,H32)</f>
        <v>0</v>
      </c>
      <c r="J32" s="18"/>
      <c r="K32" s="19" t="s">
        <v>10</v>
      </c>
      <c r="L32" s="17">
        <v>6</v>
      </c>
      <c r="M32" s="92">
        <v>0</v>
      </c>
      <c r="N32" s="17">
        <f>PRODUCT(L32,M32)</f>
        <v>0</v>
      </c>
      <c r="O32" s="69"/>
    </row>
    <row r="33" spans="1:15" s="104" customFormat="1" ht="19.5" thickBot="1" x14ac:dyDescent="0.35">
      <c r="A33" s="96" t="s">
        <v>27</v>
      </c>
      <c r="B33" s="120"/>
      <c r="C33" s="121"/>
      <c r="D33" s="123"/>
      <c r="E33" s="119"/>
      <c r="F33" s="101" t="s">
        <v>28</v>
      </c>
      <c r="G33" s="123"/>
      <c r="H33" s="121"/>
      <c r="I33" s="123"/>
      <c r="J33" s="119"/>
      <c r="K33" s="102" t="s">
        <v>23</v>
      </c>
      <c r="L33" s="120"/>
      <c r="M33" s="121"/>
      <c r="N33" s="122"/>
    </row>
    <row r="34" spans="1:15" ht="15.75" x14ac:dyDescent="0.25">
      <c r="A34" s="14" t="s">
        <v>9</v>
      </c>
      <c r="B34" s="15">
        <v>3</v>
      </c>
      <c r="C34" s="92">
        <v>0</v>
      </c>
      <c r="D34" s="17">
        <f>PRODUCT(B34,C34)</f>
        <v>0</v>
      </c>
      <c r="E34" s="18"/>
      <c r="F34" s="19" t="s">
        <v>9</v>
      </c>
      <c r="G34" s="17">
        <v>0.5</v>
      </c>
      <c r="H34" s="92">
        <v>0</v>
      </c>
      <c r="I34" s="17">
        <f>PRODUCT(G34,H34)</f>
        <v>0</v>
      </c>
      <c r="J34" s="18"/>
      <c r="K34" s="19" t="s">
        <v>9</v>
      </c>
      <c r="L34" s="17">
        <v>2.5</v>
      </c>
      <c r="M34" s="92">
        <v>0</v>
      </c>
      <c r="N34" s="67">
        <f>PRODUCT(L34,M34)</f>
        <v>0</v>
      </c>
    </row>
    <row r="35" spans="1:15" ht="16.5" thickBot="1" x14ac:dyDescent="0.3">
      <c r="A35" s="14" t="s">
        <v>10</v>
      </c>
      <c r="B35" s="15">
        <v>8</v>
      </c>
      <c r="C35" s="92">
        <v>0</v>
      </c>
      <c r="D35" s="17">
        <f>PRODUCT(B35,C35)</f>
        <v>0</v>
      </c>
      <c r="E35" s="18"/>
      <c r="F35" s="19" t="s">
        <v>10</v>
      </c>
      <c r="G35" s="17">
        <v>1.5</v>
      </c>
      <c r="H35" s="92">
        <v>0</v>
      </c>
      <c r="I35" s="17">
        <f>PRODUCT(G35,H35)</f>
        <v>0</v>
      </c>
      <c r="J35" s="18"/>
      <c r="K35" s="19" t="s">
        <v>10</v>
      </c>
      <c r="L35" s="17">
        <v>8.75</v>
      </c>
      <c r="M35" s="92">
        <v>0</v>
      </c>
      <c r="N35" s="17">
        <f>PRODUCT(L35,M35)</f>
        <v>0</v>
      </c>
      <c r="O35" s="69"/>
    </row>
    <row r="36" spans="1:15" s="104" customFormat="1" ht="19.5" thickBot="1" x14ac:dyDescent="0.35">
      <c r="A36" s="113" t="s">
        <v>29</v>
      </c>
      <c r="B36" s="120"/>
      <c r="C36" s="121"/>
      <c r="D36" s="123"/>
      <c r="E36" s="124"/>
      <c r="F36" s="101" t="s">
        <v>30</v>
      </c>
      <c r="G36" s="123"/>
      <c r="H36" s="121"/>
      <c r="I36" s="123"/>
      <c r="J36" s="124"/>
      <c r="K36" s="102" t="s">
        <v>31</v>
      </c>
      <c r="L36" s="120"/>
      <c r="M36" s="121"/>
      <c r="N36" s="122"/>
    </row>
    <row r="37" spans="1:15" ht="15.75" x14ac:dyDescent="0.25">
      <c r="A37" s="14" t="s">
        <v>9</v>
      </c>
      <c r="B37" s="15">
        <v>25</v>
      </c>
      <c r="C37" s="92">
        <v>0</v>
      </c>
      <c r="D37" s="17">
        <f>PRODUCT(B37,C37)</f>
        <v>0</v>
      </c>
      <c r="E37" s="18"/>
      <c r="F37" s="19" t="s">
        <v>9</v>
      </c>
      <c r="G37" s="17">
        <v>15</v>
      </c>
      <c r="H37" s="92">
        <v>0</v>
      </c>
      <c r="I37" s="17">
        <f>PRODUCT(G37,H37)</f>
        <v>0</v>
      </c>
      <c r="J37" s="18"/>
      <c r="K37" s="19" t="s">
        <v>9</v>
      </c>
      <c r="L37" s="17">
        <v>1.5</v>
      </c>
      <c r="M37" s="92">
        <v>0</v>
      </c>
      <c r="N37" s="17">
        <f>PRODUCT(L37,M37)</f>
        <v>0</v>
      </c>
      <c r="O37" s="69"/>
    </row>
    <row r="38" spans="1:15" ht="16.5" thickBot="1" x14ac:dyDescent="0.3">
      <c r="A38" s="14" t="s">
        <v>10</v>
      </c>
      <c r="B38" s="15">
        <v>400</v>
      </c>
      <c r="C38" s="92">
        <v>0</v>
      </c>
      <c r="D38" s="17">
        <f>PRODUCT(B38,C38)</f>
        <v>0</v>
      </c>
      <c r="E38" s="18"/>
      <c r="F38" s="19" t="s">
        <v>10</v>
      </c>
      <c r="G38" s="17">
        <v>60</v>
      </c>
      <c r="H38" s="92">
        <v>0</v>
      </c>
      <c r="I38" s="17">
        <f>PRODUCT(G38,H38)</f>
        <v>0</v>
      </c>
      <c r="J38" s="18"/>
      <c r="K38" s="19" t="s">
        <v>10</v>
      </c>
      <c r="L38" s="17">
        <v>6</v>
      </c>
      <c r="M38" s="92">
        <v>0</v>
      </c>
      <c r="N38" s="17">
        <f>PRODUCT(L38,M38)</f>
        <v>0</v>
      </c>
      <c r="O38" s="69"/>
    </row>
    <row r="39" spans="1:15" s="104" customFormat="1" ht="19.5" thickBot="1" x14ac:dyDescent="0.35">
      <c r="A39" s="113" t="s">
        <v>32</v>
      </c>
      <c r="B39" s="120"/>
      <c r="C39" s="121"/>
      <c r="D39" s="123"/>
      <c r="E39" s="124"/>
      <c r="F39" s="101" t="s">
        <v>33</v>
      </c>
      <c r="G39" s="123"/>
      <c r="H39" s="121"/>
      <c r="I39" s="123"/>
      <c r="J39" s="124"/>
      <c r="K39" s="102" t="s">
        <v>26</v>
      </c>
      <c r="L39" s="120"/>
      <c r="M39" s="121"/>
      <c r="N39" s="122"/>
    </row>
    <row r="40" spans="1:15" ht="15.75" x14ac:dyDescent="0.25">
      <c r="A40" s="14" t="s">
        <v>9</v>
      </c>
      <c r="B40" s="15">
        <v>7</v>
      </c>
      <c r="C40" s="92">
        <v>0</v>
      </c>
      <c r="D40" s="17">
        <f>PRODUCT(B40,C40)</f>
        <v>0</v>
      </c>
      <c r="E40" s="18"/>
      <c r="F40" s="19" t="s">
        <v>9</v>
      </c>
      <c r="G40" s="17">
        <v>2.5</v>
      </c>
      <c r="H40" s="92">
        <v>0</v>
      </c>
      <c r="I40" s="17">
        <f>PRODUCT(G40,H40)</f>
        <v>0</v>
      </c>
      <c r="J40" s="18"/>
      <c r="K40" s="19" t="s">
        <v>9</v>
      </c>
      <c r="L40" s="17">
        <v>2</v>
      </c>
      <c r="M40" s="92">
        <v>0</v>
      </c>
      <c r="N40" s="17">
        <f>PRODUCT(L40,M40)</f>
        <v>0</v>
      </c>
      <c r="O40" s="69"/>
    </row>
    <row r="41" spans="1:15" ht="16.5" thickBot="1" x14ac:dyDescent="0.3">
      <c r="A41" s="14" t="s">
        <v>10</v>
      </c>
      <c r="B41" s="15">
        <v>15</v>
      </c>
      <c r="C41" s="92">
        <v>0</v>
      </c>
      <c r="D41" s="17">
        <f>PRODUCT(B41,C41)</f>
        <v>0</v>
      </c>
      <c r="E41" s="18"/>
      <c r="F41" s="19" t="s">
        <v>10</v>
      </c>
      <c r="G41" s="17">
        <v>12</v>
      </c>
      <c r="H41" s="92">
        <v>0</v>
      </c>
      <c r="I41" s="17">
        <f>PRODUCT(G41,H41)</f>
        <v>0</v>
      </c>
      <c r="J41" s="18"/>
      <c r="K41" s="19" t="s">
        <v>10</v>
      </c>
      <c r="L41" s="17">
        <v>8</v>
      </c>
      <c r="M41" s="92">
        <v>0</v>
      </c>
      <c r="N41" s="17">
        <f>PRODUCT(L41,M41)</f>
        <v>0</v>
      </c>
      <c r="O41" s="69"/>
    </row>
    <row r="42" spans="1:15" s="104" customFormat="1" ht="19.5" thickBot="1" x14ac:dyDescent="0.35">
      <c r="A42" s="113" t="s">
        <v>34</v>
      </c>
      <c r="B42" s="120"/>
      <c r="C42" s="121"/>
      <c r="D42" s="123"/>
      <c r="E42" s="125"/>
      <c r="F42" s="101" t="s">
        <v>35</v>
      </c>
      <c r="G42" s="123"/>
      <c r="H42" s="121"/>
      <c r="I42" s="123"/>
      <c r="J42" s="125"/>
      <c r="K42" s="102" t="s">
        <v>36</v>
      </c>
      <c r="L42" s="120"/>
      <c r="M42" s="121"/>
      <c r="N42" s="122"/>
    </row>
    <row r="43" spans="1:15" ht="15.75" x14ac:dyDescent="0.25">
      <c r="A43" s="14" t="s">
        <v>9</v>
      </c>
      <c r="B43" s="15">
        <v>2</v>
      </c>
      <c r="C43" s="92">
        <v>0</v>
      </c>
      <c r="D43" s="17">
        <f>PRODUCT(B43,C43)</f>
        <v>0</v>
      </c>
      <c r="E43" s="18"/>
      <c r="F43" s="19" t="s">
        <v>9</v>
      </c>
      <c r="G43" s="17">
        <v>2.5</v>
      </c>
      <c r="H43" s="92">
        <v>0</v>
      </c>
      <c r="I43" s="17">
        <f>PRODUCT(G43,H43)</f>
        <v>0</v>
      </c>
      <c r="J43" s="18"/>
      <c r="K43" s="19" t="s">
        <v>9</v>
      </c>
      <c r="L43" s="17">
        <v>4</v>
      </c>
      <c r="M43" s="92">
        <v>0</v>
      </c>
      <c r="N43" s="17">
        <f>PRODUCT(L43,M43)</f>
        <v>0</v>
      </c>
      <c r="O43" s="69"/>
    </row>
    <row r="44" spans="1:15" ht="16.5" thickBot="1" x14ac:dyDescent="0.3">
      <c r="A44" s="14" t="s">
        <v>10</v>
      </c>
      <c r="B44" s="15">
        <v>20</v>
      </c>
      <c r="C44" s="92">
        <v>0</v>
      </c>
      <c r="D44" s="17">
        <f>PRODUCT(B44,C44)</f>
        <v>0</v>
      </c>
      <c r="E44" s="18"/>
      <c r="F44" s="19" t="s">
        <v>10</v>
      </c>
      <c r="G44" s="17">
        <v>8</v>
      </c>
      <c r="H44" s="92">
        <v>0</v>
      </c>
      <c r="I44" s="17">
        <f>PRODUCT(G44,H44)</f>
        <v>0</v>
      </c>
      <c r="J44" s="18"/>
      <c r="K44" s="19" t="s">
        <v>10</v>
      </c>
      <c r="L44" s="17">
        <v>19</v>
      </c>
      <c r="M44" s="92">
        <v>0</v>
      </c>
      <c r="N44" s="17">
        <f>PRODUCT(L44,M44)</f>
        <v>0</v>
      </c>
      <c r="O44" s="69"/>
    </row>
    <row r="45" spans="1:15" s="104" customFormat="1" ht="19.5" thickBot="1" x14ac:dyDescent="0.35">
      <c r="A45" s="113" t="s">
        <v>37</v>
      </c>
      <c r="B45" s="120"/>
      <c r="C45" s="121"/>
      <c r="D45" s="123"/>
      <c r="E45" s="125"/>
      <c r="F45" s="101" t="s">
        <v>38</v>
      </c>
      <c r="G45" s="123"/>
      <c r="H45" s="121"/>
      <c r="I45" s="123"/>
      <c r="J45" s="125"/>
      <c r="K45" s="102" t="s">
        <v>28</v>
      </c>
      <c r="L45" s="120"/>
      <c r="M45" s="121"/>
      <c r="N45" s="122"/>
    </row>
    <row r="46" spans="1:15" ht="15.75" x14ac:dyDescent="0.25">
      <c r="A46" s="14" t="s">
        <v>9</v>
      </c>
      <c r="B46" s="15">
        <v>1</v>
      </c>
      <c r="C46" s="92">
        <v>0</v>
      </c>
      <c r="D46" s="17">
        <f>PRODUCT(B46,C46)</f>
        <v>0</v>
      </c>
      <c r="E46" s="18"/>
      <c r="F46" s="19" t="s">
        <v>9</v>
      </c>
      <c r="G46" s="17">
        <v>10</v>
      </c>
      <c r="H46" s="92">
        <v>0</v>
      </c>
      <c r="I46" s="17">
        <f>PRODUCT(G46,H46)</f>
        <v>0</v>
      </c>
      <c r="J46" s="18"/>
      <c r="K46" s="19" t="s">
        <v>9</v>
      </c>
      <c r="L46" s="17">
        <v>0.5</v>
      </c>
      <c r="M46" s="92">
        <v>0</v>
      </c>
      <c r="N46" s="17">
        <f>PRODUCT(L46,M46)</f>
        <v>0</v>
      </c>
      <c r="O46" s="69"/>
    </row>
    <row r="47" spans="1:15" ht="16.5" thickBot="1" x14ac:dyDescent="0.3">
      <c r="A47" s="14" t="s">
        <v>10</v>
      </c>
      <c r="B47" s="15">
        <v>8</v>
      </c>
      <c r="C47" s="92">
        <v>0</v>
      </c>
      <c r="D47" s="17">
        <f>PRODUCT(B47,C47)</f>
        <v>0</v>
      </c>
      <c r="E47" s="18"/>
      <c r="F47" s="19" t="s">
        <v>10</v>
      </c>
      <c r="G47" s="17">
        <v>60</v>
      </c>
      <c r="H47" s="92">
        <v>0</v>
      </c>
      <c r="I47" s="17">
        <f>PRODUCT(G47,H47)</f>
        <v>0</v>
      </c>
      <c r="J47" s="18"/>
      <c r="K47" s="19" t="s">
        <v>10</v>
      </c>
      <c r="L47" s="17">
        <v>1.5</v>
      </c>
      <c r="M47" s="92">
        <v>0</v>
      </c>
      <c r="N47" s="17">
        <f>PRODUCT(L47,M47)</f>
        <v>0</v>
      </c>
      <c r="O47" s="69"/>
    </row>
    <row r="48" spans="1:15" s="104" customFormat="1" ht="19.5" thickBot="1" x14ac:dyDescent="0.35">
      <c r="A48" s="113" t="s">
        <v>39</v>
      </c>
      <c r="B48" s="120"/>
      <c r="C48" s="121"/>
      <c r="D48" s="123"/>
      <c r="E48" s="125"/>
      <c r="F48" s="101" t="s">
        <v>40</v>
      </c>
      <c r="G48" s="123"/>
      <c r="H48" s="121"/>
      <c r="I48" s="123"/>
      <c r="J48" s="125"/>
      <c r="K48" s="102" t="s">
        <v>41</v>
      </c>
      <c r="L48" s="120"/>
      <c r="M48" s="121"/>
      <c r="N48" s="122"/>
    </row>
    <row r="49" spans="1:15" ht="15.75" x14ac:dyDescent="0.25">
      <c r="A49" s="14" t="s">
        <v>9</v>
      </c>
      <c r="B49" s="15">
        <v>4</v>
      </c>
      <c r="C49" s="92">
        <v>0</v>
      </c>
      <c r="D49" s="17">
        <f>PRODUCT(B49,C49)</f>
        <v>0</v>
      </c>
      <c r="E49" s="18"/>
      <c r="F49" s="19" t="s">
        <v>9</v>
      </c>
      <c r="G49" s="17">
        <v>1</v>
      </c>
      <c r="H49" s="92">
        <v>0</v>
      </c>
      <c r="I49" s="17">
        <f>PRODUCT(G49,H49)</f>
        <v>0</v>
      </c>
      <c r="J49" s="18"/>
      <c r="K49" s="19" t="s">
        <v>9</v>
      </c>
      <c r="L49" s="17">
        <v>2.5</v>
      </c>
      <c r="M49" s="92">
        <v>0</v>
      </c>
      <c r="N49" s="17">
        <f>PRODUCT(L49,M49)</f>
        <v>0</v>
      </c>
      <c r="O49" s="69"/>
    </row>
    <row r="50" spans="1:15" ht="16.5" thickBot="1" x14ac:dyDescent="0.3">
      <c r="A50" s="14" t="s">
        <v>10</v>
      </c>
      <c r="B50" s="15">
        <v>12</v>
      </c>
      <c r="C50" s="92">
        <v>0</v>
      </c>
      <c r="D50" s="17">
        <f>PRODUCT(B50,C50)</f>
        <v>0</v>
      </c>
      <c r="E50" s="18"/>
      <c r="F50" s="19" t="s">
        <v>10</v>
      </c>
      <c r="G50" s="17">
        <v>3</v>
      </c>
      <c r="H50" s="92">
        <v>0</v>
      </c>
      <c r="I50" s="17">
        <f>PRODUCT(G50,H50)</f>
        <v>0</v>
      </c>
      <c r="J50" s="18"/>
      <c r="K50" s="19" t="s">
        <v>10</v>
      </c>
      <c r="L50" s="17">
        <v>8</v>
      </c>
      <c r="M50" s="92">
        <v>0</v>
      </c>
      <c r="N50" s="17">
        <f>PRODUCT(L50,M50)</f>
        <v>0</v>
      </c>
      <c r="O50" s="69"/>
    </row>
    <row r="51" spans="1:15" s="104" customFormat="1" ht="19.5" thickBot="1" x14ac:dyDescent="0.35">
      <c r="A51" s="113" t="s">
        <v>42</v>
      </c>
      <c r="B51" s="120"/>
      <c r="C51" s="121"/>
      <c r="D51" s="123"/>
      <c r="E51" s="125"/>
      <c r="F51" s="101" t="s">
        <v>43</v>
      </c>
      <c r="G51" s="123"/>
      <c r="H51" s="121"/>
      <c r="I51" s="123"/>
      <c r="J51" s="125"/>
      <c r="K51" s="102" t="s">
        <v>44</v>
      </c>
      <c r="L51" s="120"/>
      <c r="M51" s="121"/>
      <c r="N51" s="122"/>
    </row>
    <row r="52" spans="1:15" ht="15.75" x14ac:dyDescent="0.25">
      <c r="A52" s="14" t="s">
        <v>9</v>
      </c>
      <c r="B52" s="15">
        <v>4</v>
      </c>
      <c r="C52" s="92">
        <v>0</v>
      </c>
      <c r="D52" s="17">
        <f>PRODUCT(B52,C52)</f>
        <v>0</v>
      </c>
      <c r="E52" s="18"/>
      <c r="F52" s="19" t="s">
        <v>9</v>
      </c>
      <c r="G52" s="17">
        <v>1</v>
      </c>
      <c r="H52" s="92">
        <v>0</v>
      </c>
      <c r="I52" s="17">
        <f>PRODUCT(G52,H52)</f>
        <v>0</v>
      </c>
      <c r="J52" s="18"/>
      <c r="K52" s="19" t="s">
        <v>9</v>
      </c>
      <c r="L52" s="17">
        <v>1</v>
      </c>
      <c r="M52" s="92">
        <v>0</v>
      </c>
      <c r="N52" s="67">
        <f>PRODUCT(L52,M52)</f>
        <v>0</v>
      </c>
    </row>
    <row r="53" spans="1:15" ht="16.5" thickBot="1" x14ac:dyDescent="0.3">
      <c r="A53" s="14" t="s">
        <v>10</v>
      </c>
      <c r="B53" s="15">
        <v>12</v>
      </c>
      <c r="C53" s="92">
        <v>0</v>
      </c>
      <c r="D53" s="17">
        <f>PRODUCT(B53,C53)</f>
        <v>0</v>
      </c>
      <c r="E53" s="18"/>
      <c r="F53" s="27" t="s">
        <v>10</v>
      </c>
      <c r="G53" s="23">
        <v>3</v>
      </c>
      <c r="H53" s="95">
        <v>0</v>
      </c>
      <c r="I53" s="23">
        <f>PRODUCT(G53,H53)</f>
        <v>0</v>
      </c>
      <c r="J53" s="28"/>
      <c r="K53" s="29" t="s">
        <v>10</v>
      </c>
      <c r="L53" s="23">
        <v>3.5</v>
      </c>
      <c r="M53" s="95">
        <v>0</v>
      </c>
      <c r="N53" s="23">
        <f>PRODUCT(L53,M53)</f>
        <v>0</v>
      </c>
      <c r="O53" s="69"/>
    </row>
    <row r="54" spans="1:15" s="104" customFormat="1" ht="19.5" thickBot="1" x14ac:dyDescent="0.35">
      <c r="A54" s="113" t="s">
        <v>45</v>
      </c>
      <c r="B54" s="120"/>
      <c r="C54" s="121"/>
      <c r="D54" s="126"/>
      <c r="E54" s="127"/>
      <c r="F54" s="128"/>
      <c r="G54" s="129"/>
      <c r="H54" s="130"/>
      <c r="I54" s="131"/>
      <c r="J54" s="132"/>
      <c r="K54" s="132"/>
      <c r="L54" s="130"/>
      <c r="M54" s="130"/>
      <c r="N54" s="130"/>
    </row>
    <row r="55" spans="1:15" ht="15.75" x14ac:dyDescent="0.25">
      <c r="A55" s="14" t="s">
        <v>9</v>
      </c>
      <c r="B55" s="15">
        <v>6.5</v>
      </c>
      <c r="C55" s="92">
        <v>0</v>
      </c>
      <c r="D55" s="17">
        <f>PRODUCT(B55,C55)</f>
        <v>0</v>
      </c>
      <c r="E55" s="84"/>
      <c r="F55" s="33"/>
      <c r="G55" s="17"/>
      <c r="H55" s="33"/>
      <c r="I55" s="34" t="s">
        <v>158</v>
      </c>
      <c r="J55" s="33"/>
      <c r="K55" s="19"/>
      <c r="L55" s="17"/>
      <c r="M55" s="16"/>
      <c r="N55" s="17"/>
    </row>
    <row r="56" spans="1:15" ht="16.5" thickBot="1" x14ac:dyDescent="0.3">
      <c r="A56" s="14" t="s">
        <v>10</v>
      </c>
      <c r="B56" s="15">
        <v>25</v>
      </c>
      <c r="C56" s="92">
        <v>0</v>
      </c>
      <c r="D56" s="17">
        <f>PRODUCT(B56,C56)</f>
        <v>0</v>
      </c>
      <c r="E56" s="84"/>
      <c r="F56" s="33"/>
      <c r="G56" s="17"/>
      <c r="H56" s="16"/>
      <c r="I56" s="17"/>
      <c r="J56" s="33"/>
      <c r="K56" s="33"/>
      <c r="L56" s="17"/>
      <c r="M56" s="16"/>
      <c r="N56" s="17"/>
    </row>
    <row r="57" spans="1:15" s="104" customFormat="1" ht="19.5" thickBot="1" x14ac:dyDescent="0.35">
      <c r="A57" s="113" t="s">
        <v>23</v>
      </c>
      <c r="B57" s="120"/>
      <c r="C57" s="121"/>
      <c r="D57" s="126"/>
      <c r="E57" s="133"/>
      <c r="F57" s="134"/>
      <c r="G57" s="131"/>
      <c r="H57" s="130"/>
      <c r="I57" s="131"/>
      <c r="J57" s="132"/>
      <c r="K57" s="132"/>
      <c r="L57" s="130"/>
      <c r="M57" s="130"/>
      <c r="N57" s="130"/>
    </row>
    <row r="58" spans="1:15" ht="15.75" x14ac:dyDescent="0.25">
      <c r="A58" s="14" t="s">
        <v>9</v>
      </c>
      <c r="B58" s="15">
        <v>2</v>
      </c>
      <c r="C58" s="92">
        <v>0</v>
      </c>
      <c r="D58" s="17">
        <f>PRODUCT(B58,C58)</f>
        <v>0</v>
      </c>
      <c r="E58" s="84"/>
      <c r="F58" s="19"/>
      <c r="G58" s="17"/>
      <c r="H58" s="16"/>
      <c r="I58" s="17"/>
      <c r="J58" s="33"/>
      <c r="K58" s="19"/>
      <c r="L58" s="17"/>
      <c r="M58" s="16"/>
      <c r="N58" s="17"/>
    </row>
    <row r="59" spans="1:15" ht="24" thickBot="1" x14ac:dyDescent="0.4">
      <c r="A59" s="14" t="s">
        <v>10</v>
      </c>
      <c r="B59" s="15">
        <v>25</v>
      </c>
      <c r="C59" s="92">
        <v>0</v>
      </c>
      <c r="D59" s="17">
        <f>PRODUCT(B59,C59)</f>
        <v>0</v>
      </c>
      <c r="E59" s="84"/>
      <c r="F59" s="19"/>
      <c r="G59" s="17"/>
      <c r="H59" s="16"/>
      <c r="I59" s="17"/>
      <c r="J59" s="33"/>
      <c r="K59" s="19"/>
      <c r="L59" s="65" t="s">
        <v>147</v>
      </c>
      <c r="M59" s="16"/>
      <c r="N59" s="164">
        <f>SUM(H74,H149,H209)</f>
        <v>0</v>
      </c>
      <c r="O59" s="165"/>
    </row>
    <row r="60" spans="1:15" s="104" customFormat="1" ht="20.25" thickTop="1" thickBot="1" x14ac:dyDescent="0.35">
      <c r="A60" s="113" t="s">
        <v>46</v>
      </c>
      <c r="B60" s="120"/>
      <c r="C60" s="121"/>
      <c r="D60" s="126"/>
      <c r="E60" s="133"/>
      <c r="F60" s="134"/>
      <c r="G60" s="131"/>
      <c r="H60" s="130"/>
      <c r="I60" s="131"/>
      <c r="J60" s="132"/>
      <c r="K60" s="132"/>
      <c r="L60" s="130"/>
      <c r="M60" s="130"/>
      <c r="N60" s="130"/>
    </row>
    <row r="61" spans="1:15" ht="15.75" x14ac:dyDescent="0.25">
      <c r="A61" s="14" t="s">
        <v>9</v>
      </c>
      <c r="B61" s="15">
        <v>3</v>
      </c>
      <c r="C61" s="92">
        <v>0</v>
      </c>
      <c r="D61" s="17">
        <f>PRODUCT(B61,C61)</f>
        <v>0</v>
      </c>
      <c r="E61" s="84"/>
      <c r="F61" s="19"/>
      <c r="G61" s="17"/>
      <c r="H61" s="16"/>
      <c r="I61" s="17"/>
      <c r="J61" s="33"/>
      <c r="K61" s="19"/>
      <c r="L61" s="17"/>
      <c r="M61" s="16"/>
      <c r="N61" s="17"/>
    </row>
    <row r="62" spans="1:15" ht="16.5" thickBot="1" x14ac:dyDescent="0.3">
      <c r="A62" s="14" t="s">
        <v>10</v>
      </c>
      <c r="B62" s="15">
        <v>8</v>
      </c>
      <c r="C62" s="92">
        <v>0</v>
      </c>
      <c r="D62" s="17">
        <f>PRODUCT(B62,C62)</f>
        <v>0</v>
      </c>
      <c r="E62" s="84"/>
      <c r="F62" s="19"/>
      <c r="G62" s="17"/>
      <c r="H62" s="16"/>
      <c r="I62" s="17"/>
      <c r="J62" s="33"/>
      <c r="K62" s="19"/>
      <c r="L62" s="17"/>
      <c r="M62" s="16"/>
      <c r="N62" s="17"/>
    </row>
    <row r="63" spans="1:15" s="104" customFormat="1" ht="19.5" thickBot="1" x14ac:dyDescent="0.35">
      <c r="A63" s="113" t="s">
        <v>26</v>
      </c>
      <c r="B63" s="120"/>
      <c r="C63" s="121"/>
      <c r="D63" s="126"/>
      <c r="E63" s="133"/>
      <c r="F63" s="134"/>
      <c r="G63" s="131"/>
      <c r="H63" s="130"/>
      <c r="I63" s="131"/>
      <c r="J63" s="132"/>
      <c r="K63" s="132"/>
      <c r="L63" s="130"/>
      <c r="M63" s="130"/>
      <c r="N63" s="130"/>
    </row>
    <row r="64" spans="1:15" ht="15.75" x14ac:dyDescent="0.25">
      <c r="A64" s="14" t="s">
        <v>9</v>
      </c>
      <c r="B64" s="15">
        <v>3.5</v>
      </c>
      <c r="C64" s="92">
        <v>0</v>
      </c>
      <c r="D64" s="17">
        <f>PRODUCT(B64,C64)</f>
        <v>0</v>
      </c>
      <c r="E64" s="84"/>
      <c r="F64" s="19"/>
      <c r="G64" s="17"/>
      <c r="H64" s="16"/>
      <c r="I64" s="17"/>
      <c r="J64" s="33"/>
      <c r="K64" s="19"/>
      <c r="L64" s="17"/>
      <c r="M64" s="16"/>
      <c r="N64" s="17"/>
    </row>
    <row r="65" spans="1:15" ht="16.5" thickBot="1" x14ac:dyDescent="0.3">
      <c r="A65" s="14" t="s">
        <v>10</v>
      </c>
      <c r="B65" s="15">
        <v>12</v>
      </c>
      <c r="C65" s="92">
        <v>0</v>
      </c>
      <c r="D65" s="17">
        <f>PRODUCT(B65,C65)</f>
        <v>0</v>
      </c>
      <c r="E65" s="84"/>
      <c r="F65" s="19"/>
      <c r="G65" s="17"/>
      <c r="H65" s="16"/>
      <c r="I65" s="17"/>
      <c r="J65" s="33"/>
      <c r="K65" s="19"/>
      <c r="L65" s="17"/>
      <c r="M65" s="16"/>
      <c r="N65" s="17"/>
    </row>
    <row r="66" spans="1:15" s="104" customFormat="1" ht="19.5" thickBot="1" x14ac:dyDescent="0.35">
      <c r="A66" s="113" t="s">
        <v>33</v>
      </c>
      <c r="B66" s="120"/>
      <c r="C66" s="121"/>
      <c r="D66" s="126"/>
      <c r="E66" s="133"/>
      <c r="F66" s="134"/>
      <c r="G66" s="131"/>
      <c r="H66" s="130"/>
      <c r="I66" s="131"/>
      <c r="J66" s="132"/>
      <c r="K66" s="135"/>
      <c r="L66" s="136"/>
      <c r="M66" s="137"/>
      <c r="N66" s="136"/>
    </row>
    <row r="67" spans="1:15" ht="15.75" x14ac:dyDescent="0.25">
      <c r="A67" s="14" t="s">
        <v>9</v>
      </c>
      <c r="B67" s="15">
        <v>3.75</v>
      </c>
      <c r="C67" s="92">
        <v>0</v>
      </c>
      <c r="D67" s="17">
        <f>PRODUCT(B67,C67)</f>
        <v>0</v>
      </c>
      <c r="E67" s="84"/>
      <c r="F67" s="19"/>
      <c r="G67" s="17"/>
      <c r="H67" s="16"/>
      <c r="I67" s="17"/>
      <c r="J67" s="33"/>
      <c r="K67" s="19"/>
      <c r="L67" s="17"/>
      <c r="M67" s="16"/>
      <c r="N67" s="17"/>
    </row>
    <row r="68" spans="1:15" ht="16.5" thickBot="1" x14ac:dyDescent="0.3">
      <c r="A68" s="14" t="s">
        <v>10</v>
      </c>
      <c r="B68" s="15">
        <v>15</v>
      </c>
      <c r="C68" s="92">
        <v>0</v>
      </c>
      <c r="D68" s="17">
        <f>PRODUCT(B68,C68)</f>
        <v>0</v>
      </c>
      <c r="E68" s="84"/>
      <c r="F68" s="19"/>
      <c r="G68" s="17"/>
      <c r="H68" s="16"/>
      <c r="I68" s="17"/>
      <c r="J68" s="33"/>
      <c r="K68" s="19"/>
      <c r="L68" s="17"/>
      <c r="M68" s="16"/>
      <c r="N68" s="17"/>
    </row>
    <row r="69" spans="1:15" s="104" customFormat="1" ht="19.5" thickBot="1" x14ac:dyDescent="0.35">
      <c r="A69" s="113" t="s">
        <v>44</v>
      </c>
      <c r="B69" s="120"/>
      <c r="C69" s="121"/>
      <c r="D69" s="126"/>
      <c r="E69" s="133"/>
      <c r="F69" s="134"/>
      <c r="G69" s="131"/>
      <c r="H69" s="130"/>
      <c r="I69" s="136"/>
      <c r="J69" s="138"/>
      <c r="K69" s="135"/>
      <c r="L69" s="136"/>
      <c r="M69" s="137"/>
      <c r="N69" s="136"/>
    </row>
    <row r="70" spans="1:15" ht="18.75" x14ac:dyDescent="0.3">
      <c r="A70" s="14" t="s">
        <v>9</v>
      </c>
      <c r="B70" s="15">
        <v>1</v>
      </c>
      <c r="C70" s="92">
        <v>0</v>
      </c>
      <c r="D70" s="17">
        <f>PRODUCT(B70,C70)</f>
        <v>0</v>
      </c>
      <c r="E70" s="84"/>
      <c r="F70" s="19"/>
      <c r="G70" s="31"/>
      <c r="H70" s="30"/>
      <c r="I70" s="17"/>
      <c r="J70" s="33"/>
      <c r="K70" s="19"/>
      <c r="L70" s="17"/>
      <c r="M70" s="16"/>
      <c r="N70" s="17"/>
    </row>
    <row r="71" spans="1:15" ht="19.5" thickBot="1" x14ac:dyDescent="0.35">
      <c r="A71" s="27" t="s">
        <v>10</v>
      </c>
      <c r="B71" s="36">
        <v>3</v>
      </c>
      <c r="C71" s="95">
        <v>0</v>
      </c>
      <c r="D71" s="37">
        <f>PRODUCT(B71,C71)</f>
        <v>0</v>
      </c>
      <c r="E71" s="84"/>
      <c r="F71" s="19"/>
      <c r="G71" s="31"/>
      <c r="H71" s="30"/>
      <c r="I71" s="17"/>
      <c r="J71" s="33"/>
      <c r="K71" s="19"/>
      <c r="L71" s="17"/>
      <c r="M71" s="16"/>
      <c r="N71" s="17"/>
    </row>
    <row r="72" spans="1:15" ht="21" x14ac:dyDescent="0.35">
      <c r="A72" s="40" t="s">
        <v>47</v>
      </c>
      <c r="B72" s="39"/>
      <c r="C72" s="39"/>
      <c r="D72" s="64">
        <f>SUM(D10,D11,D13,D14,D16,D17,D19,D20,D22,D23,D25,D26,D28,D29,D31,D32,D34,D35,D37,D38,D40,D41,D43,D44,D46,D47,D49,D50,D52,D53)+D55+D56+D58+D59+D61+D62+D64+D65+D67+D68+D70+D71</f>
        <v>0</v>
      </c>
      <c r="E72" s="41"/>
      <c r="F72" s="40" t="s">
        <v>47</v>
      </c>
      <c r="G72" s="17"/>
      <c r="H72" s="39"/>
      <c r="I72" s="42">
        <f>SUM(I10,I11,I13,I14,I16,I17,I19,I20,I22,I23,I25,I26,I28,I29,I31,I32,I34,I35,I37,I38,I40,I41,I43,I44,I46,I47,I49,I50,I52,I53)</f>
        <v>0</v>
      </c>
      <c r="J72" s="33"/>
      <c r="K72" s="40" t="s">
        <v>47</v>
      </c>
      <c r="L72" s="39"/>
      <c r="M72" s="39"/>
      <c r="N72" s="42">
        <f>SUM(N10,N11,N13,N14,N16,N17,N19,N20,N22,N23,N25,N26,N28,N29,N31,N32,N34,N35,N37,N38,N40,N41,N43,N44,N46,N47,N49,N50,N52,N53)</f>
        <v>0</v>
      </c>
    </row>
    <row r="73" spans="1:15" ht="15.75" x14ac:dyDescent="0.25">
      <c r="B73" s="1"/>
      <c r="C73" s="1"/>
      <c r="D73" s="38"/>
      <c r="E73" s="41"/>
      <c r="F73" s="19"/>
      <c r="G73" s="2"/>
      <c r="H73" s="16"/>
      <c r="I73" s="17"/>
      <c r="J73" s="33"/>
      <c r="K73" s="33"/>
      <c r="L73" s="16"/>
      <c r="M73" s="16"/>
      <c r="N73" s="16"/>
    </row>
    <row r="74" spans="1:15" ht="43.5" customHeight="1" x14ac:dyDescent="0.35">
      <c r="B74" s="1"/>
      <c r="C74" s="1"/>
      <c r="D74" s="38"/>
      <c r="E74" s="43"/>
      <c r="F74" s="73" t="s">
        <v>48</v>
      </c>
      <c r="G74" s="38"/>
      <c r="H74" s="45">
        <f>SUM(D72,I72,N72)</f>
        <v>0</v>
      </c>
      <c r="I74" s="2"/>
      <c r="L74" s="1"/>
      <c r="M74" s="1"/>
      <c r="N74" s="1"/>
    </row>
    <row r="75" spans="1:15" ht="27" thickBot="1" x14ac:dyDescent="0.45">
      <c r="A75" s="46"/>
      <c r="B75" s="47"/>
      <c r="C75" s="47"/>
      <c r="D75" s="44"/>
      <c r="E75" s="46"/>
      <c r="F75" s="79"/>
      <c r="G75" s="44"/>
      <c r="H75" s="66"/>
      <c r="I75" s="44"/>
      <c r="J75" s="46"/>
      <c r="K75" s="46"/>
      <c r="L75" s="47"/>
      <c r="M75" s="47"/>
      <c r="N75" s="47"/>
    </row>
    <row r="76" spans="1:15" ht="22.5" thickTop="1" thickBot="1" x14ac:dyDescent="0.4">
      <c r="A76" s="80" t="s">
        <v>49</v>
      </c>
      <c r="B76" s="81" t="s">
        <v>1</v>
      </c>
      <c r="C76" s="74" t="s">
        <v>2</v>
      </c>
      <c r="D76" s="82" t="s">
        <v>3</v>
      </c>
      <c r="E76" s="56"/>
      <c r="F76" s="80" t="s">
        <v>49</v>
      </c>
      <c r="G76" s="75" t="s">
        <v>1</v>
      </c>
      <c r="H76" s="74" t="s">
        <v>2</v>
      </c>
      <c r="I76" s="82" t="s">
        <v>3</v>
      </c>
      <c r="J76" s="56"/>
      <c r="K76" s="83" t="s">
        <v>50</v>
      </c>
      <c r="L76" s="75" t="s">
        <v>1</v>
      </c>
      <c r="M76" s="74" t="s">
        <v>2</v>
      </c>
      <c r="N76" s="82" t="s">
        <v>3</v>
      </c>
    </row>
    <row r="77" spans="1:15" ht="16.5" thickTop="1" thickBot="1" x14ac:dyDescent="0.3">
      <c r="A77" s="49"/>
      <c r="B77" s="1"/>
      <c r="C77" s="1"/>
      <c r="D77" s="1"/>
      <c r="E77" s="50"/>
      <c r="G77" s="2"/>
      <c r="H77" s="1"/>
      <c r="I77" s="2"/>
      <c r="J77" s="50"/>
      <c r="L77" s="1"/>
      <c r="M77" s="1"/>
      <c r="N77" s="1"/>
      <c r="O77" s="69"/>
    </row>
    <row r="78" spans="1:15" ht="19.5" thickBot="1" x14ac:dyDescent="0.35">
      <c r="A78" s="24" t="s">
        <v>51</v>
      </c>
      <c r="B78" s="6"/>
      <c r="C78" s="6"/>
      <c r="D78" s="6"/>
      <c r="E78" s="8"/>
      <c r="F78" s="9" t="s">
        <v>52</v>
      </c>
      <c r="G78" s="11"/>
      <c r="H78" s="11"/>
      <c r="I78" s="11"/>
      <c r="J78" s="8"/>
      <c r="K78" s="9" t="s">
        <v>53</v>
      </c>
      <c r="L78" s="11"/>
      <c r="M78" s="11"/>
      <c r="N78" s="26"/>
    </row>
    <row r="79" spans="1:15" ht="15.75" x14ac:dyDescent="0.25">
      <c r="A79" s="14" t="s">
        <v>9</v>
      </c>
      <c r="B79" s="17">
        <v>20</v>
      </c>
      <c r="C79" s="92">
        <v>0</v>
      </c>
      <c r="D79" s="17">
        <f>PRODUCT(B79,C79)</f>
        <v>0</v>
      </c>
      <c r="E79" s="50"/>
      <c r="F79" s="19" t="s">
        <v>9</v>
      </c>
      <c r="G79" s="17">
        <v>2.5</v>
      </c>
      <c r="H79" s="92">
        <v>0</v>
      </c>
      <c r="I79" s="17">
        <f>PRODUCT(G79,H79)</f>
        <v>0</v>
      </c>
      <c r="J79" s="50"/>
      <c r="K79" s="19" t="s">
        <v>9</v>
      </c>
      <c r="L79" s="17">
        <v>3</v>
      </c>
      <c r="M79" s="92">
        <v>0</v>
      </c>
      <c r="N79" s="67">
        <f>PRODUCT(L79,M79)</f>
        <v>0</v>
      </c>
    </row>
    <row r="80" spans="1:15" ht="16.5" thickBot="1" x14ac:dyDescent="0.3">
      <c r="A80" s="14" t="s">
        <v>10</v>
      </c>
      <c r="B80" s="17">
        <v>90</v>
      </c>
      <c r="C80" s="92">
        <v>0</v>
      </c>
      <c r="D80" s="17">
        <f>PRODUCT(B80,C80)</f>
        <v>0</v>
      </c>
      <c r="E80" s="50"/>
      <c r="F80" s="19" t="s">
        <v>10</v>
      </c>
      <c r="G80" s="17">
        <v>7</v>
      </c>
      <c r="H80" s="92">
        <v>0</v>
      </c>
      <c r="I80" s="17">
        <f>PRODUCT(G80,H80)</f>
        <v>0</v>
      </c>
      <c r="J80" s="50"/>
      <c r="K80" s="19" t="s">
        <v>10</v>
      </c>
      <c r="L80" s="17">
        <v>24</v>
      </c>
      <c r="M80" s="92">
        <v>0</v>
      </c>
      <c r="N80" s="68">
        <f>PRODUCT(L80,M80)</f>
        <v>0</v>
      </c>
    </row>
    <row r="81" spans="1:15" s="104" customFormat="1" ht="19.5" thickBot="1" x14ac:dyDescent="0.35">
      <c r="A81" s="96" t="s">
        <v>54</v>
      </c>
      <c r="B81" s="97"/>
      <c r="C81" s="98"/>
      <c r="D81" s="97"/>
      <c r="E81" s="110"/>
      <c r="F81" s="102" t="s">
        <v>55</v>
      </c>
      <c r="G81" s="120"/>
      <c r="H81" s="121"/>
      <c r="I81" s="120"/>
      <c r="J81" s="110"/>
      <c r="K81" s="102" t="s">
        <v>56</v>
      </c>
      <c r="L81" s="120"/>
      <c r="M81" s="121"/>
      <c r="N81" s="122"/>
    </row>
    <row r="82" spans="1:15" ht="15.75" x14ac:dyDescent="0.25">
      <c r="A82" s="14" t="s">
        <v>9</v>
      </c>
      <c r="B82" s="17">
        <v>50</v>
      </c>
      <c r="C82" s="92">
        <v>0</v>
      </c>
      <c r="D82" s="17">
        <f>PRODUCT(B82,C82)</f>
        <v>0</v>
      </c>
      <c r="E82" s="50"/>
      <c r="F82" s="19" t="s">
        <v>9</v>
      </c>
      <c r="G82" s="17">
        <v>25</v>
      </c>
      <c r="H82" s="92">
        <v>0</v>
      </c>
      <c r="I82" s="17">
        <f>PRODUCT(G82,H82)</f>
        <v>0</v>
      </c>
      <c r="J82" s="50"/>
      <c r="K82" s="19" t="s">
        <v>9</v>
      </c>
      <c r="L82" s="17">
        <v>3</v>
      </c>
      <c r="M82" s="92">
        <v>0</v>
      </c>
      <c r="N82" s="67">
        <f>PRODUCT(L82,M82)</f>
        <v>0</v>
      </c>
    </row>
    <row r="83" spans="1:15" ht="16.5" thickBot="1" x14ac:dyDescent="0.3">
      <c r="A83" s="14" t="s">
        <v>10</v>
      </c>
      <c r="B83" s="17">
        <v>170</v>
      </c>
      <c r="C83" s="92">
        <v>0</v>
      </c>
      <c r="D83" s="17">
        <f>PRODUCT(B83,C83)</f>
        <v>0</v>
      </c>
      <c r="E83" s="50"/>
      <c r="F83" s="19" t="s">
        <v>10</v>
      </c>
      <c r="G83" s="17">
        <v>75</v>
      </c>
      <c r="H83" s="92">
        <v>0</v>
      </c>
      <c r="I83" s="17">
        <f>PRODUCT(G83,H83)</f>
        <v>0</v>
      </c>
      <c r="J83" s="50"/>
      <c r="K83" s="19" t="s">
        <v>10</v>
      </c>
      <c r="L83" s="17">
        <v>15</v>
      </c>
      <c r="M83" s="92">
        <v>0</v>
      </c>
      <c r="N83" s="17">
        <f>PRODUCT(L83,M83)</f>
        <v>0</v>
      </c>
      <c r="O83" s="69"/>
    </row>
    <row r="84" spans="1:15" s="104" customFormat="1" ht="19.5" thickBot="1" x14ac:dyDescent="0.35">
      <c r="A84" s="113" t="s">
        <v>57</v>
      </c>
      <c r="B84" s="97"/>
      <c r="C84" s="98"/>
      <c r="D84" s="97"/>
      <c r="E84" s="110"/>
      <c r="F84" s="101" t="s">
        <v>58</v>
      </c>
      <c r="G84" s="105"/>
      <c r="H84" s="108"/>
      <c r="I84" s="105"/>
      <c r="J84" s="110"/>
      <c r="K84" s="102" t="s">
        <v>59</v>
      </c>
      <c r="L84" s="120"/>
      <c r="M84" s="121"/>
      <c r="N84" s="122"/>
    </row>
    <row r="85" spans="1:15" ht="15.75" x14ac:dyDescent="0.25">
      <c r="A85" s="14" t="s">
        <v>9</v>
      </c>
      <c r="B85" s="17">
        <v>35</v>
      </c>
      <c r="C85" s="92">
        <v>0</v>
      </c>
      <c r="D85" s="17">
        <f>PRODUCT(B85,C85)</f>
        <v>0</v>
      </c>
      <c r="E85" s="50"/>
      <c r="F85" s="19" t="s">
        <v>9</v>
      </c>
      <c r="G85" s="17">
        <v>35</v>
      </c>
      <c r="H85" s="92">
        <v>0</v>
      </c>
      <c r="I85" s="17">
        <f>PRODUCT(G85,H85)</f>
        <v>0</v>
      </c>
      <c r="J85" s="50"/>
      <c r="K85" s="19" t="s">
        <v>9</v>
      </c>
      <c r="L85" s="17">
        <v>15</v>
      </c>
      <c r="M85" s="92">
        <v>0</v>
      </c>
      <c r="N85" s="17">
        <f>PRODUCT(L85,M85)</f>
        <v>0</v>
      </c>
      <c r="O85" s="69"/>
    </row>
    <row r="86" spans="1:15" ht="16.5" thickBot="1" x14ac:dyDescent="0.3">
      <c r="A86" s="14" t="s">
        <v>10</v>
      </c>
      <c r="B86" s="17">
        <v>100</v>
      </c>
      <c r="C86" s="92">
        <v>0</v>
      </c>
      <c r="D86" s="17">
        <f>PRODUCT(B86,C86)</f>
        <v>0</v>
      </c>
      <c r="E86" s="50"/>
      <c r="F86" s="19" t="s">
        <v>10</v>
      </c>
      <c r="G86" s="17">
        <v>170</v>
      </c>
      <c r="H86" s="92">
        <v>0</v>
      </c>
      <c r="I86" s="17">
        <f>PRODUCT(G86,H86)</f>
        <v>0</v>
      </c>
      <c r="J86" s="50"/>
      <c r="K86" s="19" t="s">
        <v>10</v>
      </c>
      <c r="L86" s="17">
        <v>35</v>
      </c>
      <c r="M86" s="92">
        <v>0</v>
      </c>
      <c r="N86" s="68">
        <f>PRODUCT(L86,M86)</f>
        <v>0</v>
      </c>
    </row>
    <row r="87" spans="1:15" s="104" customFormat="1" ht="19.5" thickBot="1" x14ac:dyDescent="0.35">
      <c r="A87" s="113" t="s">
        <v>60</v>
      </c>
      <c r="B87" s="105"/>
      <c r="C87" s="108"/>
      <c r="D87" s="105"/>
      <c r="E87" s="110"/>
      <c r="F87" s="102" t="s">
        <v>61</v>
      </c>
      <c r="G87" s="120"/>
      <c r="H87" s="121"/>
      <c r="I87" s="120"/>
      <c r="J87" s="110"/>
      <c r="K87" s="102" t="s">
        <v>62</v>
      </c>
      <c r="L87" s="120"/>
      <c r="M87" s="121"/>
      <c r="N87" s="122"/>
    </row>
    <row r="88" spans="1:15" ht="15.75" x14ac:dyDescent="0.25">
      <c r="A88" s="14" t="s">
        <v>9</v>
      </c>
      <c r="B88" s="17">
        <v>250</v>
      </c>
      <c r="C88" s="92">
        <v>0</v>
      </c>
      <c r="D88" s="17">
        <f>PRODUCT(B88,C88)</f>
        <v>0</v>
      </c>
      <c r="E88" s="50"/>
      <c r="F88" s="19" t="s">
        <v>9</v>
      </c>
      <c r="G88" s="17">
        <v>5</v>
      </c>
      <c r="H88" s="92">
        <v>0</v>
      </c>
      <c r="I88" s="17">
        <f>PRODUCT(G88,H88)</f>
        <v>0</v>
      </c>
      <c r="J88" s="50"/>
      <c r="K88" s="19" t="s">
        <v>9</v>
      </c>
      <c r="L88" s="17">
        <v>1.5</v>
      </c>
      <c r="M88" s="92">
        <v>0</v>
      </c>
      <c r="N88" s="17">
        <f>PRODUCT(L88,M88)</f>
        <v>0</v>
      </c>
      <c r="O88" s="69"/>
    </row>
    <row r="89" spans="1:15" ht="16.5" thickBot="1" x14ac:dyDescent="0.3">
      <c r="A89" s="14" t="s">
        <v>10</v>
      </c>
      <c r="B89" s="17">
        <v>1000</v>
      </c>
      <c r="C89" s="92">
        <v>0</v>
      </c>
      <c r="D89" s="17">
        <f>PRODUCT(B89,C89)</f>
        <v>0</v>
      </c>
      <c r="E89" s="50"/>
      <c r="F89" s="19" t="s">
        <v>10</v>
      </c>
      <c r="G89" s="17">
        <v>75</v>
      </c>
      <c r="H89" s="92">
        <v>0</v>
      </c>
      <c r="I89" s="17">
        <f>PRODUCT(G89,H89)</f>
        <v>0</v>
      </c>
      <c r="J89" s="50"/>
      <c r="K89" s="19" t="s">
        <v>10</v>
      </c>
      <c r="L89" s="17">
        <v>12</v>
      </c>
      <c r="M89" s="92">
        <v>0</v>
      </c>
      <c r="N89" s="17">
        <f>PRODUCT(L89,M89)</f>
        <v>0</v>
      </c>
      <c r="O89" s="69"/>
    </row>
    <row r="90" spans="1:15" ht="19.5" thickBot="1" x14ac:dyDescent="0.35">
      <c r="A90" s="24" t="s">
        <v>63</v>
      </c>
      <c r="B90" s="25"/>
      <c r="C90" s="93"/>
      <c r="D90" s="25"/>
      <c r="E90" s="8"/>
      <c r="F90" s="9" t="s">
        <v>64</v>
      </c>
      <c r="G90" s="11"/>
      <c r="H90" s="94"/>
      <c r="I90" s="11"/>
      <c r="J90" s="8"/>
      <c r="K90" s="9" t="s">
        <v>65</v>
      </c>
      <c r="L90" s="11"/>
      <c r="M90" s="94"/>
      <c r="N90" s="26"/>
    </row>
    <row r="91" spans="1:15" ht="15.75" x14ac:dyDescent="0.25">
      <c r="A91" s="14" t="s">
        <v>9</v>
      </c>
      <c r="B91" s="17">
        <v>5</v>
      </c>
      <c r="C91" s="92">
        <v>0</v>
      </c>
      <c r="D91" s="17">
        <f>PRODUCT(B91,C91)</f>
        <v>0</v>
      </c>
      <c r="E91" s="50"/>
      <c r="F91" s="19" t="s">
        <v>9</v>
      </c>
      <c r="G91" s="17">
        <v>12.5</v>
      </c>
      <c r="H91" s="92">
        <v>0</v>
      </c>
      <c r="I91" s="17">
        <f>PRODUCT(G91,H91)</f>
        <v>0</v>
      </c>
      <c r="J91" s="50"/>
      <c r="K91" s="19" t="s">
        <v>9</v>
      </c>
      <c r="L91" s="17">
        <v>6.5</v>
      </c>
      <c r="M91" s="92">
        <v>0</v>
      </c>
      <c r="N91" s="17">
        <f>PRODUCT(L91,M91)</f>
        <v>0</v>
      </c>
      <c r="O91" s="69"/>
    </row>
    <row r="92" spans="1:15" ht="16.5" thickBot="1" x14ac:dyDescent="0.3">
      <c r="A92" s="14" t="s">
        <v>10</v>
      </c>
      <c r="B92" s="17">
        <v>100</v>
      </c>
      <c r="C92" s="92">
        <v>0</v>
      </c>
      <c r="D92" s="17">
        <f>PRODUCT(B92,C92)</f>
        <v>0</v>
      </c>
      <c r="E92" s="50"/>
      <c r="F92" s="19" t="s">
        <v>10</v>
      </c>
      <c r="G92" s="17">
        <v>75</v>
      </c>
      <c r="H92" s="92">
        <v>0</v>
      </c>
      <c r="I92" s="17">
        <f>PRODUCT(G92,H92)</f>
        <v>0</v>
      </c>
      <c r="J92" s="50"/>
      <c r="K92" s="19" t="s">
        <v>10</v>
      </c>
      <c r="L92" s="17">
        <v>40</v>
      </c>
      <c r="M92" s="92">
        <v>0</v>
      </c>
      <c r="N92" s="17">
        <f>PRODUCT(L92,M92)</f>
        <v>0</v>
      </c>
      <c r="O92" s="69"/>
    </row>
    <row r="93" spans="1:15" s="104" customFormat="1" ht="19.5" thickBot="1" x14ac:dyDescent="0.35">
      <c r="A93" s="113" t="s">
        <v>66</v>
      </c>
      <c r="B93" s="97"/>
      <c r="C93" s="98"/>
      <c r="D93" s="97"/>
      <c r="E93" s="110"/>
      <c r="F93" s="102" t="s">
        <v>67</v>
      </c>
      <c r="G93" s="120"/>
      <c r="H93" s="121"/>
      <c r="I93" s="120"/>
      <c r="J93" s="110"/>
      <c r="K93" s="102" t="s">
        <v>68</v>
      </c>
      <c r="L93" s="120"/>
      <c r="M93" s="121"/>
      <c r="N93" s="122"/>
    </row>
    <row r="94" spans="1:15" ht="15.75" x14ac:dyDescent="0.25">
      <c r="A94" s="14" t="s">
        <v>9</v>
      </c>
      <c r="B94" s="17">
        <v>25</v>
      </c>
      <c r="C94" s="92">
        <v>0</v>
      </c>
      <c r="D94" s="17">
        <f>PRODUCT(B94,C94)</f>
        <v>0</v>
      </c>
      <c r="E94" s="50"/>
      <c r="F94" s="19" t="s">
        <v>9</v>
      </c>
      <c r="G94" s="17">
        <v>15</v>
      </c>
      <c r="H94" s="92">
        <v>0</v>
      </c>
      <c r="I94" s="17">
        <f>PRODUCT(G94,H94)</f>
        <v>0</v>
      </c>
      <c r="J94" s="50"/>
      <c r="K94" s="19" t="s">
        <v>9</v>
      </c>
      <c r="L94" s="17">
        <v>2</v>
      </c>
      <c r="M94" s="92">
        <v>0</v>
      </c>
      <c r="N94" s="17">
        <f>PRODUCT(L94,M94)</f>
        <v>0</v>
      </c>
      <c r="O94" s="69"/>
    </row>
    <row r="95" spans="1:15" ht="16.5" thickBot="1" x14ac:dyDescent="0.3">
      <c r="A95" s="14" t="s">
        <v>10</v>
      </c>
      <c r="B95" s="17">
        <v>95</v>
      </c>
      <c r="C95" s="92">
        <v>0</v>
      </c>
      <c r="D95" s="17">
        <f>PRODUCT(B95,C95)</f>
        <v>0</v>
      </c>
      <c r="E95" s="50"/>
      <c r="F95" s="19" t="s">
        <v>10</v>
      </c>
      <c r="G95" s="17">
        <v>35</v>
      </c>
      <c r="H95" s="92">
        <v>0</v>
      </c>
      <c r="I95" s="17">
        <f>PRODUCT(G95,H95)</f>
        <v>0</v>
      </c>
      <c r="J95" s="50"/>
      <c r="K95" s="19" t="s">
        <v>10</v>
      </c>
      <c r="L95" s="17">
        <v>6</v>
      </c>
      <c r="M95" s="92">
        <v>0</v>
      </c>
      <c r="N95" s="17">
        <f>PRODUCT(L95,M95)</f>
        <v>0</v>
      </c>
      <c r="O95" s="69"/>
    </row>
    <row r="96" spans="1:15" s="104" customFormat="1" ht="19.5" thickBot="1" x14ac:dyDescent="0.35">
      <c r="A96" s="113" t="s">
        <v>69</v>
      </c>
      <c r="B96" s="115"/>
      <c r="C96" s="116"/>
      <c r="D96" s="115"/>
      <c r="E96" s="139"/>
      <c r="F96" s="113" t="s">
        <v>70</v>
      </c>
      <c r="G96" s="120"/>
      <c r="H96" s="121"/>
      <c r="I96" s="120"/>
      <c r="J96" s="110"/>
      <c r="K96" s="102" t="s">
        <v>71</v>
      </c>
      <c r="L96" s="120"/>
      <c r="M96" s="121"/>
      <c r="N96" s="122"/>
    </row>
    <row r="97" spans="1:15" ht="15.75" x14ac:dyDescent="0.25">
      <c r="A97" s="14" t="s">
        <v>9</v>
      </c>
      <c r="B97" s="17">
        <v>85</v>
      </c>
      <c r="C97" s="92">
        <v>0</v>
      </c>
      <c r="D97" s="17">
        <f>PRODUCT(B97,C97)</f>
        <v>0</v>
      </c>
      <c r="E97" s="50"/>
      <c r="F97" s="19" t="s">
        <v>9</v>
      </c>
      <c r="G97" s="17">
        <v>10</v>
      </c>
      <c r="H97" s="92">
        <v>0</v>
      </c>
      <c r="I97" s="17">
        <f>PRODUCT(G97,H97)</f>
        <v>0</v>
      </c>
      <c r="J97" s="50"/>
      <c r="K97" s="19" t="s">
        <v>9</v>
      </c>
      <c r="L97" s="17">
        <v>2</v>
      </c>
      <c r="M97" s="92">
        <v>0</v>
      </c>
      <c r="N97" s="17">
        <f>PRODUCT(L97,M97)</f>
        <v>0</v>
      </c>
      <c r="O97" s="69"/>
    </row>
    <row r="98" spans="1:15" ht="16.5" thickBot="1" x14ac:dyDescent="0.3">
      <c r="A98" s="14" t="s">
        <v>10</v>
      </c>
      <c r="B98" s="17">
        <v>300</v>
      </c>
      <c r="C98" s="92">
        <v>0</v>
      </c>
      <c r="D98" s="17">
        <f>PRODUCT(B98,C98)</f>
        <v>0</v>
      </c>
      <c r="E98" s="50"/>
      <c r="F98" s="19" t="s">
        <v>10</v>
      </c>
      <c r="G98" s="17">
        <v>50</v>
      </c>
      <c r="H98" s="92">
        <v>0</v>
      </c>
      <c r="I98" s="17">
        <f>PRODUCT(G98,H98)</f>
        <v>0</v>
      </c>
      <c r="J98" s="50"/>
      <c r="K98" s="19" t="s">
        <v>10</v>
      </c>
      <c r="L98" s="17">
        <v>8</v>
      </c>
      <c r="M98" s="92">
        <v>0</v>
      </c>
      <c r="N98" s="68">
        <f>PRODUCT(L98,M98)</f>
        <v>0</v>
      </c>
    </row>
    <row r="99" spans="1:15" s="104" customFormat="1" ht="19.5" thickBot="1" x14ac:dyDescent="0.35">
      <c r="A99" s="113" t="s">
        <v>72</v>
      </c>
      <c r="B99" s="120"/>
      <c r="C99" s="121"/>
      <c r="D99" s="120"/>
      <c r="E99" s="110"/>
      <c r="F99" s="102" t="s">
        <v>73</v>
      </c>
      <c r="G99" s="120"/>
      <c r="H99" s="121"/>
      <c r="I99" s="120"/>
      <c r="J99" s="110"/>
      <c r="K99" s="102" t="s">
        <v>74</v>
      </c>
      <c r="L99" s="120"/>
      <c r="M99" s="121"/>
      <c r="N99" s="122"/>
    </row>
    <row r="100" spans="1:15" ht="15.75" x14ac:dyDescent="0.25">
      <c r="A100" s="14" t="s">
        <v>9</v>
      </c>
      <c r="B100" s="17">
        <v>15</v>
      </c>
      <c r="C100" s="92">
        <v>0</v>
      </c>
      <c r="D100" s="17">
        <f>PRODUCT(B100,C100)</f>
        <v>0</v>
      </c>
      <c r="E100" s="50"/>
      <c r="F100" s="19" t="s">
        <v>9</v>
      </c>
      <c r="G100" s="17">
        <v>5</v>
      </c>
      <c r="H100" s="92">
        <v>0</v>
      </c>
      <c r="I100" s="17">
        <f>PRODUCT(G100,H100)</f>
        <v>0</v>
      </c>
      <c r="J100" s="50"/>
      <c r="K100" s="19" t="s">
        <v>9</v>
      </c>
      <c r="L100" s="17">
        <v>1.5</v>
      </c>
      <c r="M100" s="92">
        <v>0</v>
      </c>
      <c r="N100" s="17">
        <f>PRODUCT(L100,M100)</f>
        <v>0</v>
      </c>
      <c r="O100" s="69"/>
    </row>
    <row r="101" spans="1:15" ht="16.5" thickBot="1" x14ac:dyDescent="0.3">
      <c r="A101" s="14" t="s">
        <v>10</v>
      </c>
      <c r="B101" s="17">
        <v>50</v>
      </c>
      <c r="C101" s="92">
        <v>0</v>
      </c>
      <c r="D101" s="17">
        <f>PRODUCT(B101,C101)</f>
        <v>0</v>
      </c>
      <c r="E101" s="50"/>
      <c r="F101" s="19" t="s">
        <v>10</v>
      </c>
      <c r="G101" s="17">
        <v>200</v>
      </c>
      <c r="H101" s="92">
        <v>0</v>
      </c>
      <c r="I101" s="17">
        <f>PRODUCT(G101,H101)</f>
        <v>0</v>
      </c>
      <c r="J101" s="50"/>
      <c r="K101" s="19" t="s">
        <v>10</v>
      </c>
      <c r="L101" s="17">
        <v>12</v>
      </c>
      <c r="M101" s="92">
        <v>0</v>
      </c>
      <c r="N101" s="17">
        <f>PRODUCT(L101,M101)</f>
        <v>0</v>
      </c>
      <c r="O101" s="69"/>
    </row>
    <row r="102" spans="1:15" s="104" customFormat="1" ht="19.5" thickBot="1" x14ac:dyDescent="0.35">
      <c r="A102" s="113" t="s">
        <v>75</v>
      </c>
      <c r="B102" s="120"/>
      <c r="C102" s="121"/>
      <c r="D102" s="120"/>
      <c r="E102" s="110"/>
      <c r="F102" s="102" t="s">
        <v>76</v>
      </c>
      <c r="G102" s="120"/>
      <c r="H102" s="121"/>
      <c r="I102" s="120"/>
      <c r="J102" s="110"/>
      <c r="K102" s="102" t="s">
        <v>77</v>
      </c>
      <c r="L102" s="120"/>
      <c r="M102" s="121"/>
      <c r="N102" s="122"/>
    </row>
    <row r="103" spans="1:15" ht="15.75" x14ac:dyDescent="0.25">
      <c r="A103" s="14" t="s">
        <v>9</v>
      </c>
      <c r="B103" s="17">
        <v>15</v>
      </c>
      <c r="C103" s="92">
        <v>0</v>
      </c>
      <c r="D103" s="17">
        <f>PRODUCT(B103,C103)</f>
        <v>0</v>
      </c>
      <c r="E103" s="50"/>
      <c r="F103" s="19" t="s">
        <v>9</v>
      </c>
      <c r="G103" s="17">
        <v>3.75</v>
      </c>
      <c r="H103" s="92">
        <v>0</v>
      </c>
      <c r="I103" s="17">
        <f>PRODUCT(G103,H103)</f>
        <v>0</v>
      </c>
      <c r="J103" s="50"/>
      <c r="K103" s="19" t="s">
        <v>9</v>
      </c>
      <c r="L103" s="17">
        <v>0.5</v>
      </c>
      <c r="M103" s="92">
        <v>0</v>
      </c>
      <c r="N103" s="17">
        <f>PRODUCT(L103,M103)</f>
        <v>0</v>
      </c>
      <c r="O103" s="69"/>
    </row>
    <row r="104" spans="1:15" ht="16.5" thickBot="1" x14ac:dyDescent="0.3">
      <c r="A104" s="14" t="s">
        <v>10</v>
      </c>
      <c r="B104" s="17">
        <v>65</v>
      </c>
      <c r="C104" s="92">
        <v>0</v>
      </c>
      <c r="D104" s="17">
        <f>PRODUCT(B104,C104)</f>
        <v>0</v>
      </c>
      <c r="E104" s="50"/>
      <c r="F104" s="19" t="s">
        <v>10</v>
      </c>
      <c r="G104" s="17">
        <v>30</v>
      </c>
      <c r="H104" s="92">
        <v>0</v>
      </c>
      <c r="I104" s="17">
        <f>PRODUCT(G104,H104)</f>
        <v>0</v>
      </c>
      <c r="J104" s="51"/>
      <c r="K104" s="27" t="s">
        <v>10</v>
      </c>
      <c r="L104" s="23">
        <v>4</v>
      </c>
      <c r="M104" s="95">
        <v>0</v>
      </c>
      <c r="N104" s="23">
        <f>PRODUCT(L104,M104)</f>
        <v>0</v>
      </c>
      <c r="O104" s="69"/>
    </row>
    <row r="105" spans="1:15" s="104" customFormat="1" ht="19.5" thickBot="1" x14ac:dyDescent="0.35">
      <c r="A105" s="113" t="s">
        <v>78</v>
      </c>
      <c r="B105" s="115"/>
      <c r="C105" s="116"/>
      <c r="D105" s="115"/>
      <c r="E105" s="110"/>
      <c r="F105" s="102" t="s">
        <v>79</v>
      </c>
      <c r="G105" s="120"/>
      <c r="H105" s="121"/>
      <c r="I105" s="122"/>
      <c r="J105" s="140"/>
      <c r="K105" s="141"/>
      <c r="L105" s="142"/>
      <c r="M105" s="143"/>
      <c r="N105" s="142"/>
    </row>
    <row r="106" spans="1:15" ht="22.5" thickTop="1" thickBot="1" x14ac:dyDescent="0.4">
      <c r="A106" s="14" t="s">
        <v>9</v>
      </c>
      <c r="B106" s="17">
        <v>85</v>
      </c>
      <c r="C106" s="92">
        <v>0</v>
      </c>
      <c r="D106" s="17">
        <f>PRODUCT(B106,C106)</f>
        <v>0</v>
      </c>
      <c r="E106" s="50"/>
      <c r="F106" s="19" t="s">
        <v>9</v>
      </c>
      <c r="G106" s="17">
        <v>75</v>
      </c>
      <c r="H106" s="92">
        <v>0</v>
      </c>
      <c r="I106" s="17">
        <f>PRODUCT(G106,H106)</f>
        <v>0</v>
      </c>
      <c r="J106" s="50"/>
      <c r="K106" s="52" t="s">
        <v>80</v>
      </c>
      <c r="L106" s="53" t="s">
        <v>1</v>
      </c>
      <c r="M106" s="85" t="s">
        <v>2</v>
      </c>
      <c r="N106" s="53" t="s">
        <v>3</v>
      </c>
    </row>
    <row r="107" spans="1:15" ht="17.25" thickTop="1" thickBot="1" x14ac:dyDescent="0.3">
      <c r="A107" s="14" t="s">
        <v>10</v>
      </c>
      <c r="B107" s="17">
        <v>300</v>
      </c>
      <c r="C107" s="92">
        <v>0</v>
      </c>
      <c r="D107" s="17">
        <f>PRODUCT(B107,C107)</f>
        <v>0</v>
      </c>
      <c r="E107" s="50"/>
      <c r="F107" s="19" t="s">
        <v>10</v>
      </c>
      <c r="G107" s="17">
        <v>250</v>
      </c>
      <c r="H107" s="92">
        <v>0</v>
      </c>
      <c r="I107" s="17">
        <f>PRODUCT(G107,H107)</f>
        <v>0</v>
      </c>
      <c r="J107" s="51"/>
      <c r="L107" s="1"/>
      <c r="M107" s="86"/>
      <c r="N107" s="1"/>
    </row>
    <row r="108" spans="1:15" s="104" customFormat="1" ht="19.5" thickBot="1" x14ac:dyDescent="0.35">
      <c r="A108" s="113" t="s">
        <v>81</v>
      </c>
      <c r="B108" s="120"/>
      <c r="C108" s="121"/>
      <c r="D108" s="120"/>
      <c r="E108" s="110"/>
      <c r="F108" s="102" t="s">
        <v>82</v>
      </c>
      <c r="G108" s="120"/>
      <c r="H108" s="121"/>
      <c r="I108" s="122"/>
      <c r="J108" s="144"/>
      <c r="K108" s="113" t="s">
        <v>83</v>
      </c>
      <c r="L108" s="120"/>
      <c r="M108" s="121"/>
      <c r="N108" s="122"/>
    </row>
    <row r="109" spans="1:15" ht="15.75" x14ac:dyDescent="0.25">
      <c r="A109" s="14" t="s">
        <v>9</v>
      </c>
      <c r="B109" s="17">
        <v>25</v>
      </c>
      <c r="C109" s="92">
        <v>0</v>
      </c>
      <c r="D109" s="17">
        <f>PRODUCT(B109,C109)</f>
        <v>0</v>
      </c>
      <c r="E109" s="50"/>
      <c r="F109" s="19" t="s">
        <v>9</v>
      </c>
      <c r="G109" s="17">
        <v>20</v>
      </c>
      <c r="H109" s="92">
        <v>0</v>
      </c>
      <c r="I109" s="17">
        <f>PRODUCT(G109,H109)</f>
        <v>0</v>
      </c>
      <c r="J109" s="50"/>
      <c r="K109" s="19" t="s">
        <v>9</v>
      </c>
      <c r="L109" s="17">
        <v>1</v>
      </c>
      <c r="M109" s="92">
        <v>0</v>
      </c>
      <c r="N109" s="17">
        <f>PRODUCT(L109,M109)</f>
        <v>0</v>
      </c>
      <c r="O109" s="69"/>
    </row>
    <row r="110" spans="1:15" ht="16.5" thickBot="1" x14ac:dyDescent="0.3">
      <c r="A110" s="14" t="s">
        <v>10</v>
      </c>
      <c r="B110" s="17">
        <v>100</v>
      </c>
      <c r="C110" s="92">
        <v>0</v>
      </c>
      <c r="D110" s="17">
        <f>PRODUCT(B110,C110)</f>
        <v>0</v>
      </c>
      <c r="E110" s="50"/>
      <c r="F110" s="19" t="s">
        <v>10</v>
      </c>
      <c r="G110" s="17">
        <v>90</v>
      </c>
      <c r="H110" s="92">
        <v>0</v>
      </c>
      <c r="I110" s="17">
        <f>PRODUCT(G110,H110)</f>
        <v>0</v>
      </c>
      <c r="J110" s="50"/>
      <c r="K110" s="19" t="s">
        <v>10</v>
      </c>
      <c r="L110" s="17">
        <v>3</v>
      </c>
      <c r="M110" s="92">
        <v>0</v>
      </c>
      <c r="N110" s="17">
        <f>PRODUCT(L110,M110)</f>
        <v>0</v>
      </c>
      <c r="O110" s="69"/>
    </row>
    <row r="111" spans="1:15" s="104" customFormat="1" ht="19.5" thickBot="1" x14ac:dyDescent="0.35">
      <c r="A111" s="113" t="s">
        <v>84</v>
      </c>
      <c r="B111" s="120"/>
      <c r="C111" s="121"/>
      <c r="D111" s="120"/>
      <c r="E111" s="110"/>
      <c r="F111" s="102" t="s">
        <v>85</v>
      </c>
      <c r="G111" s="120"/>
      <c r="H111" s="121"/>
      <c r="I111" s="122"/>
      <c r="J111" s="140"/>
      <c r="K111" s="102" t="s">
        <v>86</v>
      </c>
      <c r="L111" s="120"/>
      <c r="M111" s="121"/>
      <c r="N111" s="122"/>
    </row>
    <row r="112" spans="1:15" ht="15.75" x14ac:dyDescent="0.25">
      <c r="A112" s="14" t="s">
        <v>9</v>
      </c>
      <c r="B112" s="17">
        <v>25</v>
      </c>
      <c r="C112" s="92">
        <v>0</v>
      </c>
      <c r="D112" s="17">
        <f>PRODUCT(B112,C112)</f>
        <v>0</v>
      </c>
      <c r="E112" s="50"/>
      <c r="F112" s="19" t="s">
        <v>9</v>
      </c>
      <c r="G112" s="17">
        <v>50</v>
      </c>
      <c r="H112" s="92">
        <v>0</v>
      </c>
      <c r="I112" s="17">
        <f>PRODUCT(G112,H112)</f>
        <v>0</v>
      </c>
      <c r="J112" s="50"/>
      <c r="K112" s="19" t="s">
        <v>9</v>
      </c>
      <c r="L112" s="17">
        <v>0.5</v>
      </c>
      <c r="M112" s="92">
        <v>0</v>
      </c>
      <c r="N112" s="67">
        <f>PRODUCT(L112,M112)</f>
        <v>0</v>
      </c>
    </row>
    <row r="113" spans="1:15" ht="16.5" thickBot="1" x14ac:dyDescent="0.3">
      <c r="A113" s="14" t="s">
        <v>10</v>
      </c>
      <c r="B113" s="17">
        <v>140</v>
      </c>
      <c r="C113" s="92">
        <v>0</v>
      </c>
      <c r="D113" s="17">
        <f>PRODUCT(B113,C113)</f>
        <v>0</v>
      </c>
      <c r="E113" s="50"/>
      <c r="F113" s="19" t="s">
        <v>10</v>
      </c>
      <c r="G113" s="17">
        <v>140</v>
      </c>
      <c r="H113" s="92">
        <v>0</v>
      </c>
      <c r="I113" s="17">
        <f>PRODUCT(G113,H113)</f>
        <v>0</v>
      </c>
      <c r="J113" s="50"/>
      <c r="K113" s="19" t="s">
        <v>10</v>
      </c>
      <c r="L113" s="17">
        <v>2.5</v>
      </c>
      <c r="M113" s="92">
        <v>0</v>
      </c>
      <c r="N113" s="17">
        <f>PRODUCT(L113,M113)</f>
        <v>0</v>
      </c>
      <c r="O113" s="69"/>
    </row>
    <row r="114" spans="1:15" s="104" customFormat="1" ht="19.5" thickBot="1" x14ac:dyDescent="0.35">
      <c r="A114" s="113" t="s">
        <v>87</v>
      </c>
      <c r="B114" s="120"/>
      <c r="C114" s="121"/>
      <c r="D114" s="120"/>
      <c r="E114" s="110"/>
      <c r="F114" s="102" t="s">
        <v>88</v>
      </c>
      <c r="G114" s="120"/>
      <c r="H114" s="121"/>
      <c r="I114" s="122"/>
      <c r="J114" s="140"/>
      <c r="K114" s="102" t="s">
        <v>89</v>
      </c>
      <c r="L114" s="120"/>
      <c r="M114" s="121"/>
      <c r="N114" s="122"/>
    </row>
    <row r="115" spans="1:15" ht="15.75" x14ac:dyDescent="0.25">
      <c r="A115" s="14" t="s">
        <v>9</v>
      </c>
      <c r="B115" s="17">
        <v>150</v>
      </c>
      <c r="C115" s="92">
        <v>0</v>
      </c>
      <c r="D115" s="17">
        <f>PRODUCT(B115,C115)</f>
        <v>0</v>
      </c>
      <c r="E115" s="50"/>
      <c r="F115" s="19" t="s">
        <v>9</v>
      </c>
      <c r="G115" s="17">
        <v>35</v>
      </c>
      <c r="H115" s="92">
        <v>0</v>
      </c>
      <c r="I115" s="17">
        <f>PRODUCT(G115,H115)</f>
        <v>0</v>
      </c>
      <c r="J115" s="50"/>
      <c r="K115" s="19" t="s">
        <v>9</v>
      </c>
      <c r="L115" s="17">
        <v>4</v>
      </c>
      <c r="M115" s="92">
        <v>0</v>
      </c>
      <c r="N115" s="67">
        <f>PRODUCT(L115,M115)</f>
        <v>0</v>
      </c>
    </row>
    <row r="116" spans="1:15" ht="16.5" thickBot="1" x14ac:dyDescent="0.3">
      <c r="A116" s="14" t="s">
        <v>10</v>
      </c>
      <c r="B116" s="17">
        <v>900</v>
      </c>
      <c r="C116" s="92">
        <v>0</v>
      </c>
      <c r="D116" s="17">
        <f>PRODUCT(B116,C116)</f>
        <v>0</v>
      </c>
      <c r="E116" s="50"/>
      <c r="F116" s="19" t="s">
        <v>10</v>
      </c>
      <c r="G116" s="17">
        <v>200</v>
      </c>
      <c r="H116" s="92">
        <v>0</v>
      </c>
      <c r="I116" s="17">
        <f>PRODUCT(G116,H116)</f>
        <v>0</v>
      </c>
      <c r="J116" s="50"/>
      <c r="K116" s="19" t="s">
        <v>10</v>
      </c>
      <c r="L116" s="17">
        <v>15</v>
      </c>
      <c r="M116" s="92">
        <v>0</v>
      </c>
      <c r="N116" s="68">
        <f>PRODUCT(L116,M116)</f>
        <v>0</v>
      </c>
    </row>
    <row r="117" spans="1:15" s="104" customFormat="1" ht="19.5" thickBot="1" x14ac:dyDescent="0.35">
      <c r="A117" s="113" t="s">
        <v>90</v>
      </c>
      <c r="B117" s="120"/>
      <c r="C117" s="121"/>
      <c r="D117" s="120"/>
      <c r="E117" s="110"/>
      <c r="F117" s="102" t="s">
        <v>91</v>
      </c>
      <c r="G117" s="120"/>
      <c r="H117" s="121"/>
      <c r="I117" s="122"/>
      <c r="J117" s="140"/>
      <c r="K117" s="102" t="s">
        <v>92</v>
      </c>
      <c r="L117" s="120"/>
      <c r="M117" s="121"/>
      <c r="N117" s="122"/>
    </row>
    <row r="118" spans="1:15" ht="15.75" x14ac:dyDescent="0.25">
      <c r="A118" s="14" t="s">
        <v>9</v>
      </c>
      <c r="B118" s="17">
        <v>20</v>
      </c>
      <c r="C118" s="92">
        <v>0</v>
      </c>
      <c r="D118" s="17">
        <f>PRODUCT(B118,C118)</f>
        <v>0</v>
      </c>
      <c r="E118" s="50"/>
      <c r="F118" s="19" t="s">
        <v>9</v>
      </c>
      <c r="G118" s="17">
        <v>35</v>
      </c>
      <c r="H118" s="92">
        <v>0</v>
      </c>
      <c r="I118" s="17">
        <f>PRODUCT(G118,H118)</f>
        <v>0</v>
      </c>
      <c r="J118" s="50"/>
      <c r="K118" s="19" t="s">
        <v>9</v>
      </c>
      <c r="L118" s="17">
        <v>0.5</v>
      </c>
      <c r="M118" s="92">
        <v>0</v>
      </c>
      <c r="N118" s="17">
        <f>PRODUCT(L118,M118)</f>
        <v>0</v>
      </c>
      <c r="O118" s="69"/>
    </row>
    <row r="119" spans="1:15" ht="16.5" thickBot="1" x14ac:dyDescent="0.3">
      <c r="A119" s="14" t="s">
        <v>10</v>
      </c>
      <c r="B119" s="17">
        <v>100</v>
      </c>
      <c r="C119" s="92">
        <v>0</v>
      </c>
      <c r="D119" s="17">
        <f>PRODUCT(B119,C119)</f>
        <v>0</v>
      </c>
      <c r="E119" s="50"/>
      <c r="F119" s="19" t="s">
        <v>10</v>
      </c>
      <c r="G119" s="17">
        <v>85</v>
      </c>
      <c r="H119" s="92">
        <v>0</v>
      </c>
      <c r="I119" s="17">
        <f>PRODUCT(G119,H119)</f>
        <v>0</v>
      </c>
      <c r="J119" s="50"/>
      <c r="K119" s="19" t="s">
        <v>10</v>
      </c>
      <c r="L119" s="17">
        <v>1.5</v>
      </c>
      <c r="M119" s="92">
        <v>0</v>
      </c>
      <c r="N119" s="17">
        <f>PRODUCT(L119,M119)</f>
        <v>0</v>
      </c>
      <c r="O119" s="69"/>
    </row>
    <row r="120" spans="1:15" s="104" customFormat="1" ht="19.5" thickBot="1" x14ac:dyDescent="0.35">
      <c r="A120" s="113" t="s">
        <v>93</v>
      </c>
      <c r="B120" s="120"/>
      <c r="C120" s="121"/>
      <c r="D120" s="120"/>
      <c r="E120" s="110"/>
      <c r="F120" s="102" t="s">
        <v>94</v>
      </c>
      <c r="G120" s="120"/>
      <c r="H120" s="121"/>
      <c r="I120" s="122"/>
      <c r="J120" s="140"/>
      <c r="K120" s="102" t="s">
        <v>95</v>
      </c>
      <c r="L120" s="120"/>
      <c r="M120" s="121"/>
      <c r="N120" s="122"/>
    </row>
    <row r="121" spans="1:15" ht="15.75" x14ac:dyDescent="0.25">
      <c r="A121" s="14" t="s">
        <v>9</v>
      </c>
      <c r="B121" s="17">
        <v>45</v>
      </c>
      <c r="C121" s="92">
        <v>0</v>
      </c>
      <c r="D121" s="17">
        <f>PRODUCT(B121,C121)</f>
        <v>0</v>
      </c>
      <c r="E121" s="50"/>
      <c r="F121" s="19" t="s">
        <v>9</v>
      </c>
      <c r="G121" s="17">
        <v>5</v>
      </c>
      <c r="H121" s="92">
        <v>0</v>
      </c>
      <c r="I121" s="17">
        <f>PRODUCT(G121,H121)</f>
        <v>0</v>
      </c>
      <c r="J121" s="50"/>
      <c r="K121" s="19" t="s">
        <v>9</v>
      </c>
      <c r="L121" s="17">
        <v>4</v>
      </c>
      <c r="M121" s="92">
        <v>0</v>
      </c>
      <c r="N121" s="17">
        <f>PRODUCT(L121,M121)</f>
        <v>0</v>
      </c>
      <c r="O121" s="69"/>
    </row>
    <row r="122" spans="1:15" ht="16.5" thickBot="1" x14ac:dyDescent="0.3">
      <c r="A122" s="14" t="s">
        <v>10</v>
      </c>
      <c r="B122" s="17">
        <v>90</v>
      </c>
      <c r="C122" s="92">
        <v>0</v>
      </c>
      <c r="D122" s="17">
        <f>PRODUCT(B122,C122)</f>
        <v>0</v>
      </c>
      <c r="E122" s="50"/>
      <c r="F122" s="19" t="s">
        <v>10</v>
      </c>
      <c r="G122" s="17">
        <v>70</v>
      </c>
      <c r="H122" s="92">
        <v>0</v>
      </c>
      <c r="I122" s="17">
        <f>PRODUCT(G122,H122)</f>
        <v>0</v>
      </c>
      <c r="J122" s="50"/>
      <c r="K122" s="19" t="s">
        <v>10</v>
      </c>
      <c r="L122" s="17">
        <v>12</v>
      </c>
      <c r="M122" s="92">
        <v>0</v>
      </c>
      <c r="N122" s="17">
        <f>PRODUCT(L122,M122)</f>
        <v>0</v>
      </c>
      <c r="O122" s="69"/>
    </row>
    <row r="123" spans="1:15" s="104" customFormat="1" ht="19.5" thickBot="1" x14ac:dyDescent="0.35">
      <c r="A123" s="113" t="s">
        <v>96</v>
      </c>
      <c r="B123" s="120"/>
      <c r="C123" s="121"/>
      <c r="D123" s="120"/>
      <c r="E123" s="110"/>
      <c r="F123" s="102" t="s">
        <v>97</v>
      </c>
      <c r="G123" s="120"/>
      <c r="H123" s="121"/>
      <c r="I123" s="122"/>
      <c r="J123" s="140"/>
      <c r="K123" s="102" t="s">
        <v>98</v>
      </c>
      <c r="L123" s="105"/>
      <c r="M123" s="108"/>
      <c r="N123" s="107"/>
    </row>
    <row r="124" spans="1:15" ht="15.75" x14ac:dyDescent="0.25">
      <c r="A124" s="14" t="s">
        <v>9</v>
      </c>
      <c r="B124" s="17">
        <v>75</v>
      </c>
      <c r="C124" s="92">
        <v>0</v>
      </c>
      <c r="D124" s="17">
        <f>PRODUCT(B124,C124)</f>
        <v>0</v>
      </c>
      <c r="E124" s="50"/>
      <c r="F124" s="19" t="s">
        <v>9</v>
      </c>
      <c r="G124" s="17">
        <v>25</v>
      </c>
      <c r="H124" s="92">
        <v>0</v>
      </c>
      <c r="I124" s="17">
        <f>PRODUCT(G124,H124)</f>
        <v>0</v>
      </c>
      <c r="J124" s="50"/>
      <c r="K124" s="19" t="s">
        <v>9</v>
      </c>
      <c r="L124" s="17">
        <v>0.5</v>
      </c>
      <c r="M124" s="92">
        <v>0</v>
      </c>
      <c r="N124" s="17">
        <f>PRODUCT(L124,M124)</f>
        <v>0</v>
      </c>
      <c r="O124" s="69"/>
    </row>
    <row r="125" spans="1:15" ht="16.5" thickBot="1" x14ac:dyDescent="0.3">
      <c r="A125" s="14" t="s">
        <v>10</v>
      </c>
      <c r="B125" s="17">
        <v>150</v>
      </c>
      <c r="C125" s="92">
        <v>0</v>
      </c>
      <c r="D125" s="17">
        <f>PRODUCT(B125,C125)</f>
        <v>0</v>
      </c>
      <c r="E125" s="50"/>
      <c r="F125" s="19" t="s">
        <v>10</v>
      </c>
      <c r="G125" s="17">
        <v>60</v>
      </c>
      <c r="H125" s="92">
        <v>0</v>
      </c>
      <c r="I125" s="17">
        <f>PRODUCT(G125,H125)</f>
        <v>0</v>
      </c>
      <c r="J125" s="50"/>
      <c r="K125" s="19" t="s">
        <v>10</v>
      </c>
      <c r="L125" s="17">
        <v>1.5</v>
      </c>
      <c r="M125" s="92">
        <v>0</v>
      </c>
      <c r="N125" s="17">
        <f>PRODUCT(L125,M125)</f>
        <v>0</v>
      </c>
      <c r="O125" s="69"/>
    </row>
    <row r="126" spans="1:15" s="104" customFormat="1" ht="19.5" thickBot="1" x14ac:dyDescent="0.35">
      <c r="A126" s="113" t="s">
        <v>99</v>
      </c>
      <c r="B126" s="120"/>
      <c r="C126" s="121"/>
      <c r="D126" s="120"/>
      <c r="E126" s="110"/>
      <c r="F126" s="102" t="s">
        <v>100</v>
      </c>
      <c r="G126" s="120"/>
      <c r="H126" s="121"/>
      <c r="I126" s="122"/>
      <c r="J126" s="140"/>
      <c r="K126" s="102" t="s">
        <v>101</v>
      </c>
      <c r="L126" s="120"/>
      <c r="M126" s="121"/>
      <c r="N126" s="122"/>
    </row>
    <row r="127" spans="1:15" ht="15.75" x14ac:dyDescent="0.25">
      <c r="A127" s="14" t="s">
        <v>9</v>
      </c>
      <c r="B127" s="17">
        <v>10</v>
      </c>
      <c r="C127" s="92">
        <v>0</v>
      </c>
      <c r="D127" s="17">
        <f>PRODUCT(B127,C127)</f>
        <v>0</v>
      </c>
      <c r="E127" s="50"/>
      <c r="F127" s="19" t="s">
        <v>9</v>
      </c>
      <c r="G127" s="17">
        <v>75</v>
      </c>
      <c r="H127" s="92">
        <v>0</v>
      </c>
      <c r="I127" s="17">
        <f>PRODUCT(G127,H127)</f>
        <v>0</v>
      </c>
      <c r="J127" s="50"/>
      <c r="K127" s="19" t="s">
        <v>9</v>
      </c>
      <c r="L127" s="17">
        <v>5</v>
      </c>
      <c r="M127" s="92">
        <v>0</v>
      </c>
      <c r="N127" s="17">
        <f>PRODUCT(L127,M127)</f>
        <v>0</v>
      </c>
      <c r="O127" s="69"/>
    </row>
    <row r="128" spans="1:15" ht="16.5" thickBot="1" x14ac:dyDescent="0.3">
      <c r="A128" s="14" t="s">
        <v>10</v>
      </c>
      <c r="B128" s="17">
        <v>50</v>
      </c>
      <c r="C128" s="92">
        <v>0</v>
      </c>
      <c r="D128" s="17">
        <f>PRODUCT(B128,C128)</f>
        <v>0</v>
      </c>
      <c r="E128" s="50"/>
      <c r="F128" s="19" t="s">
        <v>10</v>
      </c>
      <c r="G128" s="17">
        <v>225</v>
      </c>
      <c r="H128" s="92">
        <v>0</v>
      </c>
      <c r="I128" s="17">
        <f>PRODUCT(G128,H128)</f>
        <v>0</v>
      </c>
      <c r="J128" s="50"/>
      <c r="K128" s="19" t="s">
        <v>10</v>
      </c>
      <c r="L128" s="17">
        <v>20</v>
      </c>
      <c r="M128" s="92">
        <v>0</v>
      </c>
      <c r="N128" s="17">
        <f>PRODUCT(L128,M128)</f>
        <v>0</v>
      </c>
      <c r="O128" s="69"/>
    </row>
    <row r="129" spans="1:15" s="104" customFormat="1" ht="19.5" thickBot="1" x14ac:dyDescent="0.35">
      <c r="A129" s="113" t="s">
        <v>102</v>
      </c>
      <c r="B129" s="120"/>
      <c r="C129" s="121"/>
      <c r="D129" s="120"/>
      <c r="E129" s="110"/>
      <c r="F129" s="102" t="s">
        <v>103</v>
      </c>
      <c r="G129" s="120"/>
      <c r="H129" s="121"/>
      <c r="I129" s="122"/>
      <c r="J129" s="140"/>
      <c r="K129" s="102" t="s">
        <v>104</v>
      </c>
      <c r="L129" s="120"/>
      <c r="M129" s="121"/>
      <c r="N129" s="122"/>
    </row>
    <row r="130" spans="1:15" ht="15.75" x14ac:dyDescent="0.25">
      <c r="A130" s="14" t="s">
        <v>9</v>
      </c>
      <c r="B130" s="17">
        <v>6</v>
      </c>
      <c r="C130" s="92">
        <v>0</v>
      </c>
      <c r="D130" s="17">
        <f>PRODUCT(B130,C130)</f>
        <v>0</v>
      </c>
      <c r="E130" s="50"/>
      <c r="F130" s="19" t="s">
        <v>9</v>
      </c>
      <c r="G130" s="17">
        <v>7.5</v>
      </c>
      <c r="H130" s="92">
        <v>0</v>
      </c>
      <c r="I130" s="17">
        <f>PRODUCT(G130,H130)</f>
        <v>0</v>
      </c>
      <c r="J130" s="50"/>
      <c r="K130" s="19" t="s">
        <v>9</v>
      </c>
      <c r="L130" s="17">
        <v>0.5</v>
      </c>
      <c r="M130" s="92">
        <v>0</v>
      </c>
      <c r="N130" s="17">
        <f>PRODUCT(L130,M130)</f>
        <v>0</v>
      </c>
      <c r="O130" s="69"/>
    </row>
    <row r="131" spans="1:15" ht="16.5" thickBot="1" x14ac:dyDescent="0.3">
      <c r="A131" s="14" t="s">
        <v>10</v>
      </c>
      <c r="B131" s="17">
        <v>50</v>
      </c>
      <c r="C131" s="92">
        <v>0</v>
      </c>
      <c r="D131" s="17">
        <f>PRODUCT(B131,C131)</f>
        <v>0</v>
      </c>
      <c r="E131" s="50"/>
      <c r="F131" s="19" t="s">
        <v>10</v>
      </c>
      <c r="G131" s="17">
        <v>22.5</v>
      </c>
      <c r="H131" s="92">
        <v>0</v>
      </c>
      <c r="I131" s="17">
        <f>PRODUCT(G131,H131)</f>
        <v>0</v>
      </c>
      <c r="J131" s="50"/>
      <c r="K131" s="19" t="s">
        <v>10</v>
      </c>
      <c r="L131" s="17">
        <v>3</v>
      </c>
      <c r="M131" s="92">
        <v>0</v>
      </c>
      <c r="N131" s="17">
        <f>PRODUCT(L131,M131)</f>
        <v>0</v>
      </c>
      <c r="O131" s="69"/>
    </row>
    <row r="132" spans="1:15" s="104" customFormat="1" ht="19.5" thickBot="1" x14ac:dyDescent="0.35">
      <c r="A132" s="113" t="s">
        <v>105</v>
      </c>
      <c r="B132" s="120"/>
      <c r="C132" s="121"/>
      <c r="D132" s="120"/>
      <c r="E132" s="110"/>
      <c r="F132" s="102" t="s">
        <v>106</v>
      </c>
      <c r="G132" s="120"/>
      <c r="H132" s="121"/>
      <c r="I132" s="122"/>
      <c r="J132" s="140"/>
      <c r="K132" s="102" t="s">
        <v>107</v>
      </c>
      <c r="L132" s="120"/>
      <c r="M132" s="121"/>
      <c r="N132" s="122"/>
    </row>
    <row r="133" spans="1:15" ht="15.75" x14ac:dyDescent="0.25">
      <c r="A133" s="14" t="s">
        <v>9</v>
      </c>
      <c r="B133" s="17">
        <v>20</v>
      </c>
      <c r="C133" s="92">
        <v>0</v>
      </c>
      <c r="D133" s="17">
        <f>PRODUCT(B133,C133)</f>
        <v>0</v>
      </c>
      <c r="E133" s="50"/>
      <c r="F133" s="19" t="s">
        <v>9</v>
      </c>
      <c r="G133" s="17">
        <v>25</v>
      </c>
      <c r="H133" s="92">
        <v>0</v>
      </c>
      <c r="I133" s="17">
        <f>PRODUCT(G133,H133)</f>
        <v>0</v>
      </c>
      <c r="J133" s="50"/>
      <c r="K133" s="19" t="s">
        <v>9</v>
      </c>
      <c r="L133" s="17">
        <v>1</v>
      </c>
      <c r="M133" s="92">
        <v>0</v>
      </c>
      <c r="N133" s="17">
        <f>PRODUCT(L133,M133)</f>
        <v>0</v>
      </c>
      <c r="O133" s="69"/>
    </row>
    <row r="134" spans="1:15" ht="16.5" thickBot="1" x14ac:dyDescent="0.3">
      <c r="A134" s="14" t="s">
        <v>10</v>
      </c>
      <c r="B134" s="17">
        <v>60</v>
      </c>
      <c r="C134" s="92">
        <v>0</v>
      </c>
      <c r="D134" s="17">
        <f>PRODUCT(B134,C134)</f>
        <v>0</v>
      </c>
      <c r="E134" s="50"/>
      <c r="F134" s="19" t="s">
        <v>10</v>
      </c>
      <c r="G134" s="17">
        <v>100</v>
      </c>
      <c r="H134" s="92">
        <v>0</v>
      </c>
      <c r="I134" s="17">
        <f>PRODUCT(G134,H134)</f>
        <v>0</v>
      </c>
      <c r="J134" s="50"/>
      <c r="K134" s="19" t="s">
        <v>10</v>
      </c>
      <c r="L134" s="17">
        <v>3</v>
      </c>
      <c r="M134" s="92">
        <v>0</v>
      </c>
      <c r="N134" s="17">
        <f>PRODUCT(L134,M134)</f>
        <v>0</v>
      </c>
      <c r="O134" s="69"/>
    </row>
    <row r="135" spans="1:15" s="104" customFormat="1" ht="19.5" thickBot="1" x14ac:dyDescent="0.35">
      <c r="A135" s="113" t="s">
        <v>108</v>
      </c>
      <c r="B135" s="120"/>
      <c r="C135" s="121"/>
      <c r="D135" s="120"/>
      <c r="E135" s="110"/>
      <c r="F135" s="102" t="s">
        <v>109</v>
      </c>
      <c r="G135" s="120"/>
      <c r="H135" s="121"/>
      <c r="I135" s="122"/>
      <c r="J135" s="140"/>
      <c r="K135" s="102" t="s">
        <v>148</v>
      </c>
      <c r="L135" s="120"/>
      <c r="M135" s="121"/>
      <c r="N135" s="122"/>
    </row>
    <row r="136" spans="1:15" ht="15.75" x14ac:dyDescent="0.25">
      <c r="A136" s="14" t="s">
        <v>9</v>
      </c>
      <c r="B136" s="17">
        <v>50</v>
      </c>
      <c r="C136" s="92">
        <v>0</v>
      </c>
      <c r="D136" s="17">
        <f>PRODUCT(B136,C136)</f>
        <v>0</v>
      </c>
      <c r="E136" s="50"/>
      <c r="F136" s="19" t="s">
        <v>9</v>
      </c>
      <c r="G136" s="17">
        <v>40</v>
      </c>
      <c r="H136" s="92">
        <v>0</v>
      </c>
      <c r="I136" s="17">
        <f>PRODUCT(G136,H136)</f>
        <v>0</v>
      </c>
      <c r="J136" s="50"/>
      <c r="K136" s="19" t="s">
        <v>9</v>
      </c>
      <c r="L136" s="17">
        <v>1</v>
      </c>
      <c r="M136" s="92">
        <v>0</v>
      </c>
      <c r="N136" s="17">
        <f>PRODUCT(L136,M136)</f>
        <v>0</v>
      </c>
      <c r="O136" s="69"/>
    </row>
    <row r="137" spans="1:15" ht="16.5" thickBot="1" x14ac:dyDescent="0.3">
      <c r="A137" s="14" t="s">
        <v>10</v>
      </c>
      <c r="B137" s="17">
        <v>125</v>
      </c>
      <c r="C137" s="92">
        <v>0</v>
      </c>
      <c r="D137" s="17">
        <f>PRODUCT(B137,C137)</f>
        <v>0</v>
      </c>
      <c r="E137" s="50"/>
      <c r="F137" s="19" t="s">
        <v>10</v>
      </c>
      <c r="G137" s="17">
        <v>150</v>
      </c>
      <c r="H137" s="92">
        <v>0</v>
      </c>
      <c r="I137" s="17">
        <f>PRODUCT(G137,H137)</f>
        <v>0</v>
      </c>
      <c r="J137" s="50"/>
      <c r="K137" s="19" t="s">
        <v>10</v>
      </c>
      <c r="L137" s="17">
        <v>5</v>
      </c>
      <c r="M137" s="92">
        <v>0</v>
      </c>
      <c r="N137" s="68">
        <f>PRODUCT(L137,M137)</f>
        <v>0</v>
      </c>
    </row>
    <row r="138" spans="1:15" s="104" customFormat="1" ht="19.5" thickBot="1" x14ac:dyDescent="0.35">
      <c r="A138" s="113" t="s">
        <v>110</v>
      </c>
      <c r="B138" s="120"/>
      <c r="C138" s="121"/>
      <c r="D138" s="120"/>
      <c r="E138" s="110"/>
      <c r="F138" s="102" t="s">
        <v>111</v>
      </c>
      <c r="G138" s="120"/>
      <c r="H138" s="121"/>
      <c r="I138" s="122"/>
      <c r="J138" s="140"/>
      <c r="K138" s="148"/>
      <c r="L138" s="108"/>
      <c r="M138" s="108"/>
      <c r="N138" s="107"/>
    </row>
    <row r="139" spans="1:15" ht="15.75" x14ac:dyDescent="0.25">
      <c r="A139" s="14" t="s">
        <v>9</v>
      </c>
      <c r="B139" s="17">
        <v>7.5</v>
      </c>
      <c r="C139" s="92">
        <v>0</v>
      </c>
      <c r="D139" s="17">
        <f>PRODUCT(B139,C139)</f>
        <v>0</v>
      </c>
      <c r="E139" s="50"/>
      <c r="F139" s="19" t="s">
        <v>9</v>
      </c>
      <c r="G139" s="17">
        <v>20</v>
      </c>
      <c r="H139" s="92">
        <v>0</v>
      </c>
      <c r="I139" s="17">
        <f>PRODUCT(G139,H139)</f>
        <v>0</v>
      </c>
      <c r="J139" s="50"/>
      <c r="K139" s="19" t="s">
        <v>9</v>
      </c>
      <c r="L139" s="149">
        <v>0</v>
      </c>
      <c r="M139" s="92">
        <v>0</v>
      </c>
      <c r="N139" s="17">
        <f>PRODUCT(L139,M139)</f>
        <v>0</v>
      </c>
      <c r="O139" s="69"/>
    </row>
    <row r="140" spans="1:15" ht="16.5" thickBot="1" x14ac:dyDescent="0.3">
      <c r="A140" s="14" t="s">
        <v>10</v>
      </c>
      <c r="B140" s="17">
        <v>22.5</v>
      </c>
      <c r="C140" s="92">
        <v>0</v>
      </c>
      <c r="D140" s="17">
        <f>PRODUCT(B140,C140)</f>
        <v>0</v>
      </c>
      <c r="E140" s="50"/>
      <c r="F140" s="19" t="s">
        <v>10</v>
      </c>
      <c r="G140" s="17">
        <v>100</v>
      </c>
      <c r="H140" s="92">
        <v>0</v>
      </c>
      <c r="I140" s="17">
        <f>PRODUCT(G140,H140)</f>
        <v>0</v>
      </c>
      <c r="J140" s="50"/>
      <c r="K140" s="19" t="s">
        <v>10</v>
      </c>
      <c r="L140" s="149">
        <v>0</v>
      </c>
      <c r="M140" s="92">
        <v>0</v>
      </c>
      <c r="N140" s="17">
        <f>PRODUCT(L140,M140)</f>
        <v>0</v>
      </c>
      <c r="O140" s="69"/>
    </row>
    <row r="141" spans="1:15" s="104" customFormat="1" ht="19.5" thickBot="1" x14ac:dyDescent="0.35">
      <c r="A141" s="113" t="s">
        <v>112</v>
      </c>
      <c r="B141" s="120"/>
      <c r="C141" s="121"/>
      <c r="D141" s="120"/>
      <c r="E141" s="110"/>
      <c r="F141" s="145"/>
      <c r="G141" s="109"/>
      <c r="H141" s="108"/>
      <c r="I141" s="146"/>
      <c r="J141" s="140"/>
      <c r="K141" s="148"/>
      <c r="L141" s="108"/>
      <c r="M141" s="108"/>
      <c r="N141" s="107"/>
    </row>
    <row r="142" spans="1:15" ht="15.75" x14ac:dyDescent="0.25">
      <c r="A142" s="14" t="s">
        <v>9</v>
      </c>
      <c r="B142" s="17">
        <v>10</v>
      </c>
      <c r="C142" s="92">
        <v>0</v>
      </c>
      <c r="D142" s="17">
        <f>PRODUCT(B142,C142)</f>
        <v>0</v>
      </c>
      <c r="E142" s="50"/>
      <c r="F142" s="19" t="s">
        <v>9</v>
      </c>
      <c r="G142" s="17">
        <v>0</v>
      </c>
      <c r="H142" s="92">
        <v>0</v>
      </c>
      <c r="I142" s="17">
        <f>PRODUCT(G142,H142)</f>
        <v>0</v>
      </c>
      <c r="J142" s="50"/>
      <c r="K142" s="19" t="s">
        <v>9</v>
      </c>
      <c r="L142" s="149">
        <v>0</v>
      </c>
      <c r="M142" s="92">
        <v>0</v>
      </c>
      <c r="N142" s="67">
        <f>PRODUCT(L142,M142)</f>
        <v>0</v>
      </c>
    </row>
    <row r="143" spans="1:15" ht="16.5" thickBot="1" x14ac:dyDescent="0.3">
      <c r="A143" s="14" t="s">
        <v>10</v>
      </c>
      <c r="B143" s="17">
        <v>50</v>
      </c>
      <c r="C143" s="92">
        <v>0</v>
      </c>
      <c r="D143" s="17">
        <f>PRODUCT(B143,C143)</f>
        <v>0</v>
      </c>
      <c r="E143" s="50"/>
      <c r="F143" s="19" t="s">
        <v>10</v>
      </c>
      <c r="G143" s="17">
        <v>0</v>
      </c>
      <c r="H143" s="92">
        <v>0</v>
      </c>
      <c r="I143" s="17">
        <f>PRODUCT(G143,H143)</f>
        <v>0</v>
      </c>
      <c r="J143" s="50"/>
      <c r="K143" s="19" t="s">
        <v>10</v>
      </c>
      <c r="L143" s="149">
        <v>0</v>
      </c>
      <c r="M143" s="92">
        <v>0</v>
      </c>
      <c r="N143" s="17">
        <f>PRODUCT(L143,M143)</f>
        <v>0</v>
      </c>
      <c r="O143" s="69"/>
    </row>
    <row r="144" spans="1:15" s="104" customFormat="1" ht="19.5" thickBot="1" x14ac:dyDescent="0.35">
      <c r="A144" s="113" t="s">
        <v>113</v>
      </c>
      <c r="B144" s="120"/>
      <c r="C144" s="121"/>
      <c r="D144" s="120"/>
      <c r="E144" s="110"/>
      <c r="F144" s="101"/>
      <c r="G144" s="109"/>
      <c r="H144" s="108"/>
      <c r="I144" s="109"/>
      <c r="J144" s="110"/>
      <c r="K144" s="148"/>
      <c r="L144" s="108"/>
      <c r="M144" s="108"/>
      <c r="N144" s="107"/>
    </row>
    <row r="145" spans="1:15" ht="15.75" x14ac:dyDescent="0.25">
      <c r="A145" s="14" t="s">
        <v>9</v>
      </c>
      <c r="B145" s="17">
        <v>35</v>
      </c>
      <c r="C145" s="92">
        <v>0</v>
      </c>
      <c r="D145" s="17">
        <f>PRODUCT(B145,C145)</f>
        <v>0</v>
      </c>
      <c r="E145" s="50"/>
      <c r="F145" s="19" t="s">
        <v>9</v>
      </c>
      <c r="G145" s="17">
        <v>0</v>
      </c>
      <c r="H145" s="92">
        <v>0</v>
      </c>
      <c r="I145" s="17">
        <f>PRODUCT(G145,H145)</f>
        <v>0</v>
      </c>
      <c r="J145" s="50"/>
      <c r="K145" s="19" t="s">
        <v>9</v>
      </c>
      <c r="L145" s="149">
        <v>0</v>
      </c>
      <c r="M145" s="92">
        <v>0</v>
      </c>
      <c r="N145" s="67">
        <f>PRODUCT(L145,M145)</f>
        <v>0</v>
      </c>
    </row>
    <row r="146" spans="1:15" ht="16.5" thickBot="1" x14ac:dyDescent="0.3">
      <c r="A146" s="27" t="s">
        <v>10</v>
      </c>
      <c r="B146" s="23">
        <v>75</v>
      </c>
      <c r="C146" s="95">
        <v>0</v>
      </c>
      <c r="D146" s="37">
        <f>PRODUCT(B146,C146)</f>
        <v>0</v>
      </c>
      <c r="E146" s="56"/>
      <c r="F146" s="27" t="s">
        <v>10</v>
      </c>
      <c r="G146" s="23">
        <v>0</v>
      </c>
      <c r="H146" s="95">
        <v>0</v>
      </c>
      <c r="I146" s="37">
        <f>PRODUCT(G146,H146)</f>
        <v>0</v>
      </c>
      <c r="J146" s="56"/>
      <c r="K146" s="27" t="s">
        <v>10</v>
      </c>
      <c r="L146" s="150">
        <v>0</v>
      </c>
      <c r="M146" s="95">
        <v>0</v>
      </c>
      <c r="N146" s="23">
        <f>PRODUCT(L146,M146)</f>
        <v>0</v>
      </c>
      <c r="O146" s="69"/>
    </row>
    <row r="147" spans="1:15" ht="21" x14ac:dyDescent="0.35">
      <c r="A147" s="40" t="s">
        <v>47</v>
      </c>
      <c r="B147" s="1"/>
      <c r="C147" s="1"/>
      <c r="D147" s="42">
        <f>SUM(D79:D146)</f>
        <v>0</v>
      </c>
      <c r="E147" s="43"/>
      <c r="F147" s="58" t="s">
        <v>47</v>
      </c>
      <c r="G147" s="2"/>
      <c r="H147" s="1"/>
      <c r="I147" s="42">
        <f>SUM(I79:I146)</f>
        <v>0</v>
      </c>
      <c r="K147" s="40" t="s">
        <v>47</v>
      </c>
      <c r="L147" s="151"/>
      <c r="M147" s="1"/>
      <c r="N147" s="42">
        <f>SUM(N79:N146)</f>
        <v>0</v>
      </c>
    </row>
    <row r="148" spans="1:15" x14ac:dyDescent="0.25">
      <c r="B148" s="1"/>
      <c r="C148" s="1"/>
      <c r="D148" s="38"/>
      <c r="E148" s="43"/>
      <c r="G148" s="2"/>
      <c r="H148" s="1"/>
      <c r="I148" s="2"/>
      <c r="L148" s="1"/>
      <c r="M148" s="1"/>
      <c r="N148" s="1"/>
    </row>
    <row r="149" spans="1:15" ht="26.25" x14ac:dyDescent="0.4">
      <c r="A149" s="32"/>
      <c r="B149" s="30"/>
      <c r="C149" s="30"/>
      <c r="D149" s="57"/>
      <c r="E149" s="43"/>
      <c r="F149" s="73" t="s">
        <v>114</v>
      </c>
      <c r="G149" s="59"/>
      <c r="H149" s="45">
        <f>SUM(D147,I147,N147)</f>
        <v>0</v>
      </c>
      <c r="I149" s="2"/>
      <c r="L149" s="1"/>
      <c r="M149" s="1"/>
      <c r="N149" s="1"/>
    </row>
    <row r="150" spans="1:15" x14ac:dyDescent="0.25">
      <c r="B150" s="1"/>
      <c r="C150" s="1"/>
      <c r="D150" s="38"/>
      <c r="E150" s="43"/>
      <c r="G150" s="2"/>
      <c r="H150" s="1"/>
      <c r="I150" s="2"/>
      <c r="L150" s="1"/>
      <c r="M150" s="1"/>
      <c r="N150" s="1"/>
    </row>
    <row r="151" spans="1:15" x14ac:dyDescent="0.25">
      <c r="B151" s="1"/>
      <c r="C151" s="1"/>
      <c r="D151" s="38"/>
      <c r="E151" s="43"/>
      <c r="G151" s="2"/>
      <c r="H151" s="1"/>
      <c r="I151" s="2"/>
      <c r="L151" s="1"/>
      <c r="M151" s="1"/>
      <c r="N151" s="1"/>
    </row>
    <row r="152" spans="1:15" ht="16.5" thickBot="1" x14ac:dyDescent="0.3">
      <c r="A152" s="46"/>
      <c r="B152" s="47"/>
      <c r="C152" s="47"/>
      <c r="D152" s="44"/>
      <c r="E152" s="46"/>
      <c r="F152" s="60"/>
      <c r="G152" s="44"/>
      <c r="H152" s="47"/>
      <c r="I152" s="44"/>
      <c r="J152" s="46"/>
      <c r="K152" s="46"/>
      <c r="L152" s="47"/>
      <c r="M152" s="1"/>
      <c r="N152" s="1"/>
    </row>
    <row r="153" spans="1:15" ht="22.5" thickTop="1" thickBot="1" x14ac:dyDescent="0.3">
      <c r="A153" s="54" t="s">
        <v>115</v>
      </c>
      <c r="B153" s="53" t="s">
        <v>1</v>
      </c>
      <c r="C153" s="54" t="s">
        <v>2</v>
      </c>
      <c r="D153" s="53" t="s">
        <v>3</v>
      </c>
      <c r="E153" s="48"/>
      <c r="F153" s="61" t="s">
        <v>115</v>
      </c>
      <c r="G153" s="53" t="s">
        <v>1</v>
      </c>
      <c r="H153" s="54" t="s">
        <v>2</v>
      </c>
      <c r="I153" s="53" t="s">
        <v>3</v>
      </c>
      <c r="J153" s="48"/>
      <c r="K153" s="54" t="s">
        <v>115</v>
      </c>
      <c r="L153" s="53" t="s">
        <v>1</v>
      </c>
      <c r="M153" s="54" t="s">
        <v>2</v>
      </c>
      <c r="N153" s="53" t="s">
        <v>3</v>
      </c>
    </row>
    <row r="154" spans="1:15" ht="17.25" thickTop="1" thickBot="1" x14ac:dyDescent="0.3">
      <c r="A154" s="4"/>
      <c r="B154" s="1"/>
      <c r="C154" s="1"/>
      <c r="D154" s="3"/>
      <c r="F154" s="19"/>
      <c r="G154" s="2"/>
      <c r="H154" s="1"/>
      <c r="I154" s="2"/>
      <c r="L154" s="1"/>
      <c r="M154" s="1"/>
      <c r="N154" s="1"/>
    </row>
    <row r="155" spans="1:15" ht="19.5" thickBot="1" x14ac:dyDescent="0.35">
      <c r="A155" s="5" t="s">
        <v>116</v>
      </c>
      <c r="B155" s="7"/>
      <c r="C155" s="6"/>
      <c r="D155" s="7"/>
      <c r="E155" s="8"/>
      <c r="F155" s="20" t="s">
        <v>117</v>
      </c>
      <c r="G155" s="7"/>
      <c r="H155" s="6"/>
      <c r="I155" s="7"/>
      <c r="J155" s="8"/>
      <c r="K155" s="20" t="s">
        <v>149</v>
      </c>
      <c r="L155" s="7"/>
      <c r="M155" s="6"/>
      <c r="N155" s="55"/>
    </row>
    <row r="156" spans="1:15" ht="15.75" x14ac:dyDescent="0.25">
      <c r="A156" s="14" t="s">
        <v>9</v>
      </c>
      <c r="B156" s="17">
        <v>10</v>
      </c>
      <c r="C156" s="92">
        <v>0</v>
      </c>
      <c r="D156" s="17">
        <f>PRODUCT(B156,C156)</f>
        <v>0</v>
      </c>
      <c r="E156" s="50"/>
      <c r="F156" s="19" t="s">
        <v>9</v>
      </c>
      <c r="G156" s="17">
        <v>2</v>
      </c>
      <c r="H156" s="92">
        <v>0</v>
      </c>
      <c r="I156" s="17">
        <f>PRODUCT(G156,H156)</f>
        <v>0</v>
      </c>
      <c r="J156" s="50"/>
      <c r="K156" s="19" t="s">
        <v>9</v>
      </c>
      <c r="L156" s="17">
        <v>0.5</v>
      </c>
      <c r="M156" s="92">
        <v>0</v>
      </c>
      <c r="N156" s="62">
        <f>PRODUCT(L156,M156)</f>
        <v>0</v>
      </c>
    </row>
    <row r="157" spans="1:15" ht="16.5" thickBot="1" x14ac:dyDescent="0.3">
      <c r="A157" s="14" t="s">
        <v>10</v>
      </c>
      <c r="B157" s="17">
        <v>30</v>
      </c>
      <c r="C157" s="92">
        <v>0</v>
      </c>
      <c r="D157" s="17">
        <f>PRODUCT(B157,C157)</f>
        <v>0</v>
      </c>
      <c r="E157" s="50"/>
      <c r="F157" s="19" t="s">
        <v>10</v>
      </c>
      <c r="G157" s="17">
        <v>25</v>
      </c>
      <c r="H157" s="92">
        <v>0</v>
      </c>
      <c r="I157" s="17">
        <f>PRODUCT(G157,H157)</f>
        <v>0</v>
      </c>
      <c r="J157" s="50"/>
      <c r="K157" s="19" t="s">
        <v>10</v>
      </c>
      <c r="L157" s="17">
        <v>3</v>
      </c>
      <c r="M157" s="92">
        <v>0</v>
      </c>
      <c r="N157" s="62">
        <f>PRODUCT(L157,M157)</f>
        <v>0</v>
      </c>
    </row>
    <row r="158" spans="1:15" s="104" customFormat="1" ht="19.5" thickBot="1" x14ac:dyDescent="0.35">
      <c r="A158" s="96" t="s">
        <v>118</v>
      </c>
      <c r="B158" s="105"/>
      <c r="C158" s="108"/>
      <c r="D158" s="105"/>
      <c r="E158" s="110"/>
      <c r="F158" s="101" t="s">
        <v>119</v>
      </c>
      <c r="G158" s="109"/>
      <c r="H158" s="108"/>
      <c r="I158" s="109"/>
      <c r="J158" s="110"/>
      <c r="K158" s="101" t="s">
        <v>151</v>
      </c>
      <c r="L158" s="109"/>
      <c r="M158" s="108"/>
      <c r="N158" s="146"/>
    </row>
    <row r="159" spans="1:15" ht="15.75" x14ac:dyDescent="0.25">
      <c r="A159" s="14" t="s">
        <v>9</v>
      </c>
      <c r="B159" s="17">
        <v>5</v>
      </c>
      <c r="C159" s="92">
        <v>0</v>
      </c>
      <c r="D159" s="17">
        <f>PRODUCT(B159,C159)</f>
        <v>0</v>
      </c>
      <c r="E159" s="50"/>
      <c r="F159" s="19" t="s">
        <v>9</v>
      </c>
      <c r="G159" s="17">
        <v>3</v>
      </c>
      <c r="H159" s="92">
        <v>0</v>
      </c>
      <c r="I159" s="17">
        <f>PRODUCT(G159,H159)</f>
        <v>0</v>
      </c>
      <c r="J159" s="50"/>
      <c r="K159" s="19" t="s">
        <v>9</v>
      </c>
      <c r="L159" s="17">
        <v>1</v>
      </c>
      <c r="M159" s="92">
        <v>0</v>
      </c>
      <c r="N159" s="62">
        <f>PRODUCT(L159,M159)</f>
        <v>0</v>
      </c>
    </row>
    <row r="160" spans="1:15" ht="16.5" thickBot="1" x14ac:dyDescent="0.3">
      <c r="A160" s="14" t="s">
        <v>10</v>
      </c>
      <c r="B160" s="17">
        <v>80</v>
      </c>
      <c r="C160" s="92">
        <v>0</v>
      </c>
      <c r="D160" s="17">
        <f>PRODUCT(B160,C160)</f>
        <v>0</v>
      </c>
      <c r="E160" s="50"/>
      <c r="F160" s="19" t="s">
        <v>10</v>
      </c>
      <c r="G160" s="17">
        <v>15</v>
      </c>
      <c r="H160" s="92">
        <v>0</v>
      </c>
      <c r="I160" s="17">
        <f>PRODUCT(G160,H160)</f>
        <v>0</v>
      </c>
      <c r="J160" s="50"/>
      <c r="K160" s="19" t="s">
        <v>10</v>
      </c>
      <c r="L160" s="17">
        <v>5</v>
      </c>
      <c r="M160" s="92">
        <v>0</v>
      </c>
      <c r="N160" s="62">
        <f>PRODUCT(L160,M160)</f>
        <v>0</v>
      </c>
    </row>
    <row r="161" spans="1:14" s="104" customFormat="1" ht="19.5" thickBot="1" x14ac:dyDescent="0.35">
      <c r="A161" s="96" t="s">
        <v>120</v>
      </c>
      <c r="B161" s="109"/>
      <c r="C161" s="108"/>
      <c r="D161" s="109"/>
      <c r="E161" s="110"/>
      <c r="F161" s="101" t="s">
        <v>121</v>
      </c>
      <c r="G161" s="109"/>
      <c r="H161" s="108"/>
      <c r="I161" s="109"/>
      <c r="J161" s="110"/>
      <c r="K161" s="152"/>
      <c r="L161" s="147"/>
      <c r="M161" s="108"/>
      <c r="N161" s="146"/>
    </row>
    <row r="162" spans="1:14" ht="15.75" x14ac:dyDescent="0.25">
      <c r="A162" s="14" t="s">
        <v>9</v>
      </c>
      <c r="B162" s="17">
        <v>1</v>
      </c>
      <c r="C162" s="92">
        <v>0</v>
      </c>
      <c r="D162" s="17">
        <f>PRODUCT(B162,C162)</f>
        <v>0</v>
      </c>
      <c r="E162" s="50"/>
      <c r="F162" s="19" t="s">
        <v>9</v>
      </c>
      <c r="G162" s="17">
        <v>5</v>
      </c>
      <c r="H162" s="92">
        <v>0</v>
      </c>
      <c r="I162" s="17">
        <f>PRODUCT(G162,H162)</f>
        <v>0</v>
      </c>
      <c r="J162" s="50"/>
      <c r="K162" s="89" t="s">
        <v>9</v>
      </c>
      <c r="L162" s="149">
        <v>0</v>
      </c>
      <c r="M162" s="92">
        <v>0</v>
      </c>
      <c r="N162" s="62">
        <f>PRODUCT(L162,M162)</f>
        <v>0</v>
      </c>
    </row>
    <row r="163" spans="1:14" ht="16.5" thickBot="1" x14ac:dyDescent="0.3">
      <c r="A163" s="14" t="s">
        <v>10</v>
      </c>
      <c r="B163" s="17">
        <v>3</v>
      </c>
      <c r="C163" s="92">
        <v>0</v>
      </c>
      <c r="D163" s="17">
        <f>PRODUCT(B163,C163)</f>
        <v>0</v>
      </c>
      <c r="E163" s="50"/>
      <c r="F163" s="19" t="s">
        <v>10</v>
      </c>
      <c r="G163" s="17">
        <v>15</v>
      </c>
      <c r="H163" s="92">
        <v>0</v>
      </c>
      <c r="I163" s="17">
        <f>PRODUCT(G163,H163)</f>
        <v>0</v>
      </c>
      <c r="J163" s="50"/>
      <c r="K163" s="89" t="s">
        <v>10</v>
      </c>
      <c r="L163" s="149">
        <v>0</v>
      </c>
      <c r="M163" s="92">
        <v>0</v>
      </c>
      <c r="N163" s="62">
        <f>PRODUCT(L163,M163)</f>
        <v>0</v>
      </c>
    </row>
    <row r="164" spans="1:14" s="104" customFormat="1" ht="19.5" thickBot="1" x14ac:dyDescent="0.35">
      <c r="A164" s="96" t="s">
        <v>122</v>
      </c>
      <c r="B164" s="109"/>
      <c r="C164" s="108"/>
      <c r="D164" s="109"/>
      <c r="E164" s="110"/>
      <c r="F164" s="101" t="s">
        <v>123</v>
      </c>
      <c r="G164" s="109"/>
      <c r="H164" s="108"/>
      <c r="I164" s="109"/>
      <c r="J164" s="110"/>
      <c r="K164" s="153"/>
      <c r="L164" s="147"/>
      <c r="M164" s="108"/>
      <c r="N164" s="146"/>
    </row>
    <row r="165" spans="1:14" ht="15.75" x14ac:dyDescent="0.25">
      <c r="A165" s="14" t="s">
        <v>9</v>
      </c>
      <c r="B165" s="17">
        <v>0.75</v>
      </c>
      <c r="C165" s="92">
        <v>0</v>
      </c>
      <c r="D165" s="17">
        <f>PRODUCT(B165,C165)</f>
        <v>0</v>
      </c>
      <c r="E165" s="50"/>
      <c r="F165" s="19" t="s">
        <v>9</v>
      </c>
      <c r="G165" s="17">
        <v>25</v>
      </c>
      <c r="H165" s="92">
        <v>0</v>
      </c>
      <c r="I165" s="17">
        <f>PRODUCT(G165,H165)</f>
        <v>0</v>
      </c>
      <c r="J165" s="50"/>
      <c r="K165" s="89" t="s">
        <v>9</v>
      </c>
      <c r="L165" s="149">
        <v>0</v>
      </c>
      <c r="M165" s="92">
        <v>0</v>
      </c>
      <c r="N165" s="62">
        <f>PRODUCT(L165,M165)</f>
        <v>0</v>
      </c>
    </row>
    <row r="166" spans="1:14" ht="16.5" thickBot="1" x14ac:dyDescent="0.3">
      <c r="A166" s="14" t="s">
        <v>10</v>
      </c>
      <c r="B166" s="17">
        <v>1.5</v>
      </c>
      <c r="C166" s="92">
        <v>0</v>
      </c>
      <c r="D166" s="17">
        <f>PRODUCT(B166,C166)</f>
        <v>0</v>
      </c>
      <c r="E166" s="50"/>
      <c r="F166" s="19" t="s">
        <v>10</v>
      </c>
      <c r="G166" s="17">
        <v>100</v>
      </c>
      <c r="H166" s="92">
        <v>0</v>
      </c>
      <c r="I166" s="17">
        <f>PRODUCT(G166,H166)</f>
        <v>0</v>
      </c>
      <c r="J166" s="50"/>
      <c r="K166" s="89" t="s">
        <v>10</v>
      </c>
      <c r="L166" s="149">
        <v>0</v>
      </c>
      <c r="M166" s="92">
        <v>0</v>
      </c>
      <c r="N166" s="62">
        <f>PRODUCT(L166,M166)</f>
        <v>0</v>
      </c>
    </row>
    <row r="167" spans="1:14" s="104" customFormat="1" ht="19.5" thickBot="1" x14ac:dyDescent="0.35">
      <c r="A167" s="96" t="s">
        <v>124</v>
      </c>
      <c r="B167" s="109"/>
      <c r="C167" s="108"/>
      <c r="D167" s="109"/>
      <c r="E167" s="110"/>
      <c r="F167" s="101" t="s">
        <v>125</v>
      </c>
      <c r="G167" s="109"/>
      <c r="H167" s="108"/>
      <c r="I167" s="109"/>
      <c r="J167" s="110"/>
      <c r="K167" s="152"/>
      <c r="L167" s="147"/>
      <c r="M167" s="108"/>
      <c r="N167" s="146"/>
    </row>
    <row r="168" spans="1:14" ht="15.75" x14ac:dyDescent="0.25">
      <c r="A168" s="14" t="s">
        <v>9</v>
      </c>
      <c r="B168" s="17">
        <v>1</v>
      </c>
      <c r="C168" s="92">
        <v>0</v>
      </c>
      <c r="D168" s="17">
        <f>PRODUCT(B168,C168)</f>
        <v>0</v>
      </c>
      <c r="E168" s="50"/>
      <c r="F168" s="19" t="s">
        <v>9</v>
      </c>
      <c r="G168" s="17">
        <v>100</v>
      </c>
      <c r="H168" s="92">
        <v>0</v>
      </c>
      <c r="I168" s="17">
        <f>PRODUCT(G168,H168)</f>
        <v>0</v>
      </c>
      <c r="J168" s="50"/>
      <c r="K168" s="89" t="s">
        <v>9</v>
      </c>
      <c r="L168" s="149">
        <v>0</v>
      </c>
      <c r="M168" s="92">
        <v>0</v>
      </c>
      <c r="N168" s="62">
        <f>PRODUCT(L168,M168)</f>
        <v>0</v>
      </c>
    </row>
    <row r="169" spans="1:14" ht="16.5" thickBot="1" x14ac:dyDescent="0.3">
      <c r="A169" s="14" t="s">
        <v>10</v>
      </c>
      <c r="B169" s="17">
        <v>3</v>
      </c>
      <c r="C169" s="92">
        <v>0</v>
      </c>
      <c r="D169" s="17">
        <f>PRODUCT(B169,C169)</f>
        <v>0</v>
      </c>
      <c r="E169" s="50"/>
      <c r="F169" s="19" t="s">
        <v>10</v>
      </c>
      <c r="G169" s="17">
        <v>300</v>
      </c>
      <c r="H169" s="92">
        <v>0</v>
      </c>
      <c r="I169" s="17">
        <f>PRODUCT(G169,H169)</f>
        <v>0</v>
      </c>
      <c r="J169" s="50"/>
      <c r="K169" s="89" t="s">
        <v>10</v>
      </c>
      <c r="L169" s="149">
        <v>0</v>
      </c>
      <c r="M169" s="92">
        <v>0</v>
      </c>
      <c r="N169" s="62">
        <f>PRODUCT(L169,M169)</f>
        <v>0</v>
      </c>
    </row>
    <row r="170" spans="1:14" s="104" customFormat="1" ht="19.5" thickBot="1" x14ac:dyDescent="0.35">
      <c r="A170" s="96" t="s">
        <v>126</v>
      </c>
      <c r="B170" s="109"/>
      <c r="C170" s="108"/>
      <c r="D170" s="109"/>
      <c r="E170" s="110"/>
      <c r="F170" s="102" t="s">
        <v>127</v>
      </c>
      <c r="G170" s="120"/>
      <c r="H170" s="121"/>
      <c r="I170" s="120"/>
      <c r="J170" s="110"/>
      <c r="K170" s="152"/>
      <c r="L170" s="147"/>
      <c r="M170" s="108"/>
      <c r="N170" s="146"/>
    </row>
    <row r="171" spans="1:14" ht="15.75" x14ac:dyDescent="0.25">
      <c r="A171" s="14" t="s">
        <v>9</v>
      </c>
      <c r="B171" s="17">
        <v>2</v>
      </c>
      <c r="C171" s="92">
        <v>0</v>
      </c>
      <c r="D171" s="17">
        <f>PRODUCT(B171,C171)</f>
        <v>0</v>
      </c>
      <c r="E171" s="50"/>
      <c r="F171" s="19" t="s">
        <v>9</v>
      </c>
      <c r="G171" s="17">
        <v>7.5</v>
      </c>
      <c r="H171" s="92">
        <v>0</v>
      </c>
      <c r="I171" s="17">
        <f>PRODUCT(G171,H171)</f>
        <v>0</v>
      </c>
      <c r="J171" s="50"/>
      <c r="K171" s="154" t="s">
        <v>9</v>
      </c>
      <c r="L171" s="149">
        <v>0</v>
      </c>
      <c r="M171" s="92">
        <v>0</v>
      </c>
      <c r="N171" s="62">
        <f>PRODUCT(L171,M171)</f>
        <v>0</v>
      </c>
    </row>
    <row r="172" spans="1:14" ht="16.5" thickBot="1" x14ac:dyDescent="0.3">
      <c r="A172" s="14" t="s">
        <v>10</v>
      </c>
      <c r="B172" s="17">
        <v>5</v>
      </c>
      <c r="C172" s="92">
        <v>0</v>
      </c>
      <c r="D172" s="17">
        <f>PRODUCT(B172,C172)</f>
        <v>0</v>
      </c>
      <c r="E172" s="50"/>
      <c r="F172" s="19" t="s">
        <v>10</v>
      </c>
      <c r="G172" s="17">
        <v>50</v>
      </c>
      <c r="H172" s="92">
        <v>0</v>
      </c>
      <c r="I172" s="17">
        <f>PRODUCT(G172,H172)</f>
        <v>0</v>
      </c>
      <c r="J172" s="50"/>
      <c r="K172" s="89" t="s">
        <v>10</v>
      </c>
      <c r="L172" s="149">
        <v>0</v>
      </c>
      <c r="M172" s="92">
        <v>0</v>
      </c>
      <c r="N172" s="62">
        <f>PRODUCT(L172,M172)</f>
        <v>0</v>
      </c>
    </row>
    <row r="173" spans="1:14" s="104" customFormat="1" ht="19.5" thickBot="1" x14ac:dyDescent="0.35">
      <c r="A173" s="96" t="s">
        <v>128</v>
      </c>
      <c r="B173" s="109"/>
      <c r="C173" s="108"/>
      <c r="D173" s="109"/>
      <c r="E173" s="110"/>
      <c r="F173" s="101" t="s">
        <v>129</v>
      </c>
      <c r="G173" s="109"/>
      <c r="H173" s="108"/>
      <c r="I173" s="109"/>
      <c r="J173" s="110"/>
      <c r="K173" s="152"/>
      <c r="L173" s="147"/>
      <c r="M173" s="108"/>
      <c r="N173" s="146"/>
    </row>
    <row r="174" spans="1:14" ht="15.75" x14ac:dyDescent="0.25">
      <c r="A174" s="14" t="s">
        <v>9</v>
      </c>
      <c r="B174" s="17">
        <v>5</v>
      </c>
      <c r="C174" s="92">
        <v>0</v>
      </c>
      <c r="D174" s="17">
        <f>PRODUCT(B174,C174)</f>
        <v>0</v>
      </c>
      <c r="E174" s="50"/>
      <c r="F174" s="19" t="s">
        <v>9</v>
      </c>
      <c r="G174" s="17">
        <v>3</v>
      </c>
      <c r="H174" s="92">
        <v>0</v>
      </c>
      <c r="I174" s="17">
        <f>PRODUCT(G174,H174)</f>
        <v>0</v>
      </c>
      <c r="J174" s="50"/>
      <c r="K174" s="89" t="s">
        <v>9</v>
      </c>
      <c r="L174" s="149">
        <v>0</v>
      </c>
      <c r="M174" s="92">
        <v>0</v>
      </c>
      <c r="N174" s="62">
        <f>PRODUCT(L174,M174)</f>
        <v>0</v>
      </c>
    </row>
    <row r="175" spans="1:14" ht="16.5" thickBot="1" x14ac:dyDescent="0.3">
      <c r="A175" s="14" t="s">
        <v>10</v>
      </c>
      <c r="B175" s="17">
        <v>50</v>
      </c>
      <c r="C175" s="92">
        <v>0</v>
      </c>
      <c r="D175" s="17">
        <f>PRODUCT(B175,C175)</f>
        <v>0</v>
      </c>
      <c r="E175" s="50"/>
      <c r="F175" s="19" t="s">
        <v>10</v>
      </c>
      <c r="G175" s="17">
        <v>15</v>
      </c>
      <c r="H175" s="92">
        <v>0</v>
      </c>
      <c r="I175" s="17">
        <f>PRODUCT(G175,H175)</f>
        <v>0</v>
      </c>
      <c r="J175" s="50"/>
      <c r="K175" s="89" t="s">
        <v>10</v>
      </c>
      <c r="L175" s="149">
        <v>0</v>
      </c>
      <c r="M175" s="92">
        <v>0</v>
      </c>
      <c r="N175" s="62">
        <f>PRODUCT(L175,M175)</f>
        <v>0</v>
      </c>
    </row>
    <row r="176" spans="1:14" s="104" customFormat="1" ht="19.5" thickBot="1" x14ac:dyDescent="0.35">
      <c r="A176" s="96" t="s">
        <v>130</v>
      </c>
      <c r="B176" s="109"/>
      <c r="C176" s="108"/>
      <c r="D176" s="109"/>
      <c r="E176" s="110"/>
      <c r="F176" s="102" t="s">
        <v>131</v>
      </c>
      <c r="G176" s="120"/>
      <c r="H176" s="121"/>
      <c r="I176" s="120"/>
      <c r="J176" s="110"/>
      <c r="K176" s="152"/>
      <c r="L176" s="147"/>
      <c r="M176" s="108"/>
      <c r="N176" s="146"/>
    </row>
    <row r="177" spans="1:14" ht="15.75" x14ac:dyDescent="0.25">
      <c r="A177" s="14" t="s">
        <v>9</v>
      </c>
      <c r="B177" s="17">
        <v>5</v>
      </c>
      <c r="C177" s="92">
        <v>0</v>
      </c>
      <c r="D177" s="17">
        <f>PRODUCT(B177,C177)</f>
        <v>0</v>
      </c>
      <c r="E177" s="50"/>
      <c r="F177" s="19" t="s">
        <v>9</v>
      </c>
      <c r="G177" s="17">
        <v>15</v>
      </c>
      <c r="H177" s="92">
        <v>0</v>
      </c>
      <c r="I177" s="17">
        <f>PRODUCT(G177,H177)</f>
        <v>0</v>
      </c>
      <c r="J177" s="50"/>
      <c r="K177" s="89" t="s">
        <v>9</v>
      </c>
      <c r="L177" s="149">
        <v>0</v>
      </c>
      <c r="M177" s="92">
        <v>0</v>
      </c>
      <c r="N177" s="62">
        <f>PRODUCT(L177,M177)</f>
        <v>0</v>
      </c>
    </row>
    <row r="178" spans="1:14" ht="16.5" thickBot="1" x14ac:dyDescent="0.3">
      <c r="A178" s="14" t="s">
        <v>10</v>
      </c>
      <c r="B178" s="17">
        <v>150</v>
      </c>
      <c r="C178" s="92">
        <v>0</v>
      </c>
      <c r="D178" s="17">
        <f>PRODUCT(B178,C178)</f>
        <v>0</v>
      </c>
      <c r="E178" s="50"/>
      <c r="F178" s="19" t="s">
        <v>10</v>
      </c>
      <c r="G178" s="17">
        <v>85</v>
      </c>
      <c r="H178" s="92">
        <v>0</v>
      </c>
      <c r="I178" s="17">
        <f>PRODUCT(G178,H178)</f>
        <v>0</v>
      </c>
      <c r="J178" s="50"/>
      <c r="K178" s="89" t="s">
        <v>10</v>
      </c>
      <c r="L178" s="149">
        <v>0</v>
      </c>
      <c r="M178" s="92">
        <v>0</v>
      </c>
      <c r="N178" s="62">
        <f>PRODUCT(L178,M178)</f>
        <v>0</v>
      </c>
    </row>
    <row r="179" spans="1:14" s="104" customFormat="1" ht="19.5" thickBot="1" x14ac:dyDescent="0.35">
      <c r="A179" s="96" t="s">
        <v>132</v>
      </c>
      <c r="B179" s="109"/>
      <c r="C179" s="108"/>
      <c r="D179" s="109"/>
      <c r="E179" s="110"/>
      <c r="F179" s="101" t="s">
        <v>133</v>
      </c>
      <c r="G179" s="109"/>
      <c r="H179" s="108"/>
      <c r="I179" s="109"/>
      <c r="J179" s="110"/>
      <c r="K179" s="152"/>
      <c r="L179" s="147"/>
      <c r="M179" s="108"/>
      <c r="N179" s="146"/>
    </row>
    <row r="180" spans="1:14" ht="15.75" x14ac:dyDescent="0.25">
      <c r="A180" s="14" t="s">
        <v>9</v>
      </c>
      <c r="B180" s="17">
        <v>100</v>
      </c>
      <c r="C180" s="92">
        <v>0</v>
      </c>
      <c r="D180" s="17">
        <f>PRODUCT(B180,C180)</f>
        <v>0</v>
      </c>
      <c r="E180" s="50"/>
      <c r="F180" s="19" t="s">
        <v>9</v>
      </c>
      <c r="G180" s="17">
        <v>15</v>
      </c>
      <c r="H180" s="92">
        <v>0</v>
      </c>
      <c r="I180" s="17">
        <f>PRODUCT(G180,H180)</f>
        <v>0</v>
      </c>
      <c r="J180" s="50"/>
      <c r="K180" s="89" t="s">
        <v>9</v>
      </c>
      <c r="L180" s="149">
        <v>0</v>
      </c>
      <c r="M180" s="92">
        <v>0</v>
      </c>
      <c r="N180" s="62">
        <f>PRODUCT(L180,M180)</f>
        <v>0</v>
      </c>
    </row>
    <row r="181" spans="1:14" ht="16.5" thickBot="1" x14ac:dyDescent="0.3">
      <c r="A181" s="14" t="s">
        <v>10</v>
      </c>
      <c r="B181" s="17">
        <v>400</v>
      </c>
      <c r="C181" s="92">
        <v>0</v>
      </c>
      <c r="D181" s="17">
        <f>PRODUCT(B181,C181)</f>
        <v>0</v>
      </c>
      <c r="E181" s="50"/>
      <c r="F181" s="19" t="s">
        <v>10</v>
      </c>
      <c r="G181" s="17">
        <v>75</v>
      </c>
      <c r="H181" s="92">
        <v>0</v>
      </c>
      <c r="I181" s="17">
        <f>PRODUCT(G181,H181)</f>
        <v>0</v>
      </c>
      <c r="J181" s="50"/>
      <c r="K181" s="89" t="s">
        <v>10</v>
      </c>
      <c r="L181" s="149">
        <v>0</v>
      </c>
      <c r="M181" s="92">
        <v>0</v>
      </c>
      <c r="N181" s="62">
        <f>PRODUCT(L181,M181)</f>
        <v>0</v>
      </c>
    </row>
    <row r="182" spans="1:14" s="104" customFormat="1" ht="19.5" thickBot="1" x14ac:dyDescent="0.35">
      <c r="A182" s="96" t="s">
        <v>134</v>
      </c>
      <c r="B182" s="109"/>
      <c r="C182" s="108"/>
      <c r="D182" s="109"/>
      <c r="E182" s="110"/>
      <c r="F182" s="101" t="s">
        <v>135</v>
      </c>
      <c r="G182" s="109"/>
      <c r="H182" s="108"/>
      <c r="I182" s="109"/>
      <c r="J182" s="110"/>
      <c r="K182" s="152"/>
      <c r="L182" s="147"/>
      <c r="M182" s="108"/>
      <c r="N182" s="146"/>
    </row>
    <row r="183" spans="1:14" ht="15.75" x14ac:dyDescent="0.25">
      <c r="A183" s="14" t="s">
        <v>9</v>
      </c>
      <c r="B183" s="17">
        <v>40</v>
      </c>
      <c r="C183" s="92">
        <v>0</v>
      </c>
      <c r="D183" s="17">
        <f>PRODUCT(B183,C183)</f>
        <v>0</v>
      </c>
      <c r="E183" s="50"/>
      <c r="F183" s="19" t="s">
        <v>9</v>
      </c>
      <c r="G183" s="17">
        <v>0.5</v>
      </c>
      <c r="H183" s="92">
        <v>0</v>
      </c>
      <c r="I183" s="17">
        <f>PRODUCT(G183,H183)</f>
        <v>0</v>
      </c>
      <c r="J183" s="50"/>
      <c r="K183" s="89" t="s">
        <v>9</v>
      </c>
      <c r="L183" s="149">
        <v>0</v>
      </c>
      <c r="M183" s="92">
        <v>0</v>
      </c>
      <c r="N183" s="62">
        <f>PRODUCT(L183,M183)</f>
        <v>0</v>
      </c>
    </row>
    <row r="184" spans="1:14" ht="16.5" thickBot="1" x14ac:dyDescent="0.3">
      <c r="A184" s="14" t="s">
        <v>10</v>
      </c>
      <c r="B184" s="17">
        <v>200</v>
      </c>
      <c r="C184" s="92">
        <v>0</v>
      </c>
      <c r="D184" s="17">
        <f>PRODUCT(B184,C184)</f>
        <v>0</v>
      </c>
      <c r="E184" s="50"/>
      <c r="F184" s="19" t="s">
        <v>10</v>
      </c>
      <c r="G184" s="17">
        <v>1</v>
      </c>
      <c r="H184" s="92">
        <v>0</v>
      </c>
      <c r="I184" s="17">
        <f>PRODUCT(G184,H184)</f>
        <v>0</v>
      </c>
      <c r="J184" s="50"/>
      <c r="K184" s="89" t="s">
        <v>10</v>
      </c>
      <c r="L184" s="149">
        <v>0</v>
      </c>
      <c r="M184" s="92">
        <v>0</v>
      </c>
      <c r="N184" s="62">
        <f>PRODUCT(L184,M184)</f>
        <v>0</v>
      </c>
    </row>
    <row r="185" spans="1:14" s="104" customFormat="1" ht="19.5" thickBot="1" x14ac:dyDescent="0.35">
      <c r="A185" s="96" t="s">
        <v>136</v>
      </c>
      <c r="B185" s="109"/>
      <c r="C185" s="108"/>
      <c r="D185" s="109"/>
      <c r="E185" s="110"/>
      <c r="F185" s="101" t="s">
        <v>137</v>
      </c>
      <c r="G185" s="109"/>
      <c r="H185" s="108"/>
      <c r="I185" s="109"/>
      <c r="J185" s="110"/>
      <c r="K185" s="152"/>
      <c r="L185" s="147"/>
      <c r="M185" s="108"/>
      <c r="N185" s="146"/>
    </row>
    <row r="186" spans="1:14" ht="15.75" x14ac:dyDescent="0.25">
      <c r="A186" s="14" t="s">
        <v>9</v>
      </c>
      <c r="B186" s="17">
        <v>2</v>
      </c>
      <c r="C186" s="92">
        <v>0</v>
      </c>
      <c r="D186" s="17">
        <f>PRODUCT(B186,C186)</f>
        <v>0</v>
      </c>
      <c r="E186" s="50"/>
      <c r="F186" s="19" t="s">
        <v>9</v>
      </c>
      <c r="G186" s="17">
        <v>2</v>
      </c>
      <c r="H186" s="92">
        <v>0</v>
      </c>
      <c r="I186" s="17">
        <f>PRODUCT(G186,H186)</f>
        <v>0</v>
      </c>
      <c r="J186" s="50"/>
      <c r="K186" s="89" t="s">
        <v>9</v>
      </c>
      <c r="L186" s="149">
        <v>0</v>
      </c>
      <c r="M186" s="92">
        <v>0</v>
      </c>
      <c r="N186" s="62">
        <f>PRODUCT(L186,M186)</f>
        <v>0</v>
      </c>
    </row>
    <row r="187" spans="1:14" ht="16.5" thickBot="1" x14ac:dyDescent="0.3">
      <c r="A187" s="14" t="s">
        <v>10</v>
      </c>
      <c r="B187" s="17">
        <v>5</v>
      </c>
      <c r="C187" s="92">
        <v>0</v>
      </c>
      <c r="D187" s="17">
        <f>PRODUCT(B187,C187)</f>
        <v>0</v>
      </c>
      <c r="E187" s="50"/>
      <c r="F187" s="19" t="s">
        <v>10</v>
      </c>
      <c r="G187" s="17">
        <v>5</v>
      </c>
      <c r="H187" s="92">
        <v>0</v>
      </c>
      <c r="I187" s="17">
        <f>PRODUCT(G187,H187)</f>
        <v>0</v>
      </c>
      <c r="J187" s="50"/>
      <c r="K187" s="89" t="s">
        <v>10</v>
      </c>
      <c r="L187" s="149">
        <v>0</v>
      </c>
      <c r="M187" s="92">
        <v>0</v>
      </c>
      <c r="N187" s="62">
        <f>PRODUCT(L187,M187)</f>
        <v>0</v>
      </c>
    </row>
    <row r="188" spans="1:14" s="104" customFormat="1" ht="19.5" thickBot="1" x14ac:dyDescent="0.35">
      <c r="A188" s="96" t="s">
        <v>138</v>
      </c>
      <c r="B188" s="109"/>
      <c r="C188" s="108"/>
      <c r="D188" s="109"/>
      <c r="E188" s="110"/>
      <c r="F188" s="101" t="s">
        <v>139</v>
      </c>
      <c r="G188" s="109"/>
      <c r="H188" s="108"/>
      <c r="I188" s="109"/>
      <c r="J188" s="110"/>
      <c r="K188" s="152"/>
      <c r="L188" s="147"/>
      <c r="M188" s="108"/>
      <c r="N188" s="146"/>
    </row>
    <row r="189" spans="1:14" ht="15.75" x14ac:dyDescent="0.25">
      <c r="A189" s="14" t="s">
        <v>9</v>
      </c>
      <c r="B189" s="17">
        <v>8</v>
      </c>
      <c r="C189" s="92">
        <v>0</v>
      </c>
      <c r="D189" s="17">
        <f>PRODUCT(B189,C189)</f>
        <v>0</v>
      </c>
      <c r="E189" s="50"/>
      <c r="F189" s="19" t="s">
        <v>9</v>
      </c>
      <c r="G189" s="17">
        <v>2</v>
      </c>
      <c r="H189" s="92">
        <v>0</v>
      </c>
      <c r="I189" s="17">
        <f>PRODUCT(G189,H189)</f>
        <v>0</v>
      </c>
      <c r="J189" s="50"/>
      <c r="K189" s="89" t="s">
        <v>9</v>
      </c>
      <c r="L189" s="149">
        <v>0</v>
      </c>
      <c r="M189" s="92">
        <v>0</v>
      </c>
      <c r="N189" s="62">
        <f>PRODUCT(L189,M189)</f>
        <v>0</v>
      </c>
    </row>
    <row r="190" spans="1:14" ht="16.5" thickBot="1" x14ac:dyDescent="0.3">
      <c r="A190" s="14" t="s">
        <v>10</v>
      </c>
      <c r="B190" s="17">
        <v>15</v>
      </c>
      <c r="C190" s="92">
        <v>0</v>
      </c>
      <c r="D190" s="17">
        <f>PRODUCT(B190,C190)</f>
        <v>0</v>
      </c>
      <c r="E190" s="50"/>
      <c r="F190" s="19" t="s">
        <v>10</v>
      </c>
      <c r="G190" s="17">
        <v>6</v>
      </c>
      <c r="H190" s="92">
        <v>0</v>
      </c>
      <c r="I190" s="17">
        <f>PRODUCT(G190,H190)</f>
        <v>0</v>
      </c>
      <c r="J190" s="50"/>
      <c r="K190" s="89" t="s">
        <v>10</v>
      </c>
      <c r="L190" s="149">
        <v>0</v>
      </c>
      <c r="M190" s="92">
        <v>0</v>
      </c>
      <c r="N190" s="62">
        <f>PRODUCT(L190,M190)</f>
        <v>0</v>
      </c>
    </row>
    <row r="191" spans="1:14" s="104" customFormat="1" ht="19.5" thickBot="1" x14ac:dyDescent="0.35">
      <c r="A191" s="96" t="s">
        <v>140</v>
      </c>
      <c r="B191" s="109"/>
      <c r="C191" s="108"/>
      <c r="D191" s="109"/>
      <c r="E191" s="110"/>
      <c r="F191" s="102" t="s">
        <v>141</v>
      </c>
      <c r="G191" s="120"/>
      <c r="H191" s="121"/>
      <c r="I191" s="120"/>
      <c r="J191" s="110"/>
      <c r="K191" s="152"/>
      <c r="L191" s="147"/>
      <c r="M191" s="108"/>
      <c r="N191" s="146"/>
    </row>
    <row r="192" spans="1:14" ht="15.75" x14ac:dyDescent="0.25">
      <c r="A192" s="14" t="s">
        <v>9</v>
      </c>
      <c r="B192" s="17">
        <v>5</v>
      </c>
      <c r="C192" s="92">
        <v>0</v>
      </c>
      <c r="D192" s="17">
        <f>PRODUCT(B192,C192)</f>
        <v>0</v>
      </c>
      <c r="E192" s="50"/>
      <c r="F192" s="19" t="s">
        <v>9</v>
      </c>
      <c r="G192" s="17">
        <v>15</v>
      </c>
      <c r="H192" s="92">
        <v>0</v>
      </c>
      <c r="I192" s="17">
        <f>PRODUCT(G192,H192)</f>
        <v>0</v>
      </c>
      <c r="J192" s="50"/>
      <c r="K192" s="89" t="s">
        <v>9</v>
      </c>
      <c r="L192" s="149">
        <v>0</v>
      </c>
      <c r="M192" s="92">
        <v>0</v>
      </c>
      <c r="N192" s="62">
        <f>PRODUCT(L192,M192)</f>
        <v>0</v>
      </c>
    </row>
    <row r="193" spans="1:14" ht="16.5" thickBot="1" x14ac:dyDescent="0.3">
      <c r="A193" s="27" t="s">
        <v>10</v>
      </c>
      <c r="B193" s="23">
        <v>25</v>
      </c>
      <c r="C193" s="95">
        <v>0</v>
      </c>
      <c r="D193" s="37">
        <f>PRODUCT(B193,C193)</f>
        <v>0</v>
      </c>
      <c r="E193" s="56"/>
      <c r="F193" s="27" t="s">
        <v>10</v>
      </c>
      <c r="G193" s="23">
        <v>65</v>
      </c>
      <c r="H193" s="95">
        <v>0</v>
      </c>
      <c r="I193" s="37">
        <f>PRODUCT(G193,H193)</f>
        <v>0</v>
      </c>
      <c r="J193" s="56"/>
      <c r="K193" s="90" t="s">
        <v>10</v>
      </c>
      <c r="L193" s="150">
        <v>0</v>
      </c>
      <c r="M193" s="95">
        <v>0</v>
      </c>
      <c r="N193" s="37">
        <f>PRODUCT(L193,M193)</f>
        <v>0</v>
      </c>
    </row>
    <row r="194" spans="1:14" ht="21" x14ac:dyDescent="0.3">
      <c r="A194" s="40" t="s">
        <v>47</v>
      </c>
      <c r="B194" s="1"/>
      <c r="C194" s="1"/>
      <c r="D194" s="31">
        <f>SUM(D156,D157,D159,D160,D162,D163,D165,D166,D168,D169,D171,D172,D174,D175,D177,D178,D180,D181,D183,D184,D186,D187,D189,D190,D192,D193)</f>
        <v>0</v>
      </c>
      <c r="F194" s="40" t="s">
        <v>47</v>
      </c>
      <c r="G194" s="17"/>
      <c r="H194" s="30"/>
      <c r="I194" s="31">
        <f>SUM(I156,I157,I159,I160,I162,I163,I165,I166,I168,I169,I171,I172,I174,I175,I177,I178,I180,I181,I183,I184,I186,I187,I189,I190,I192,I193)</f>
        <v>0</v>
      </c>
      <c r="K194" s="40" t="s">
        <v>47</v>
      </c>
      <c r="L194" s="1"/>
      <c r="M194" s="1"/>
      <c r="N194" s="31">
        <f>SUM(N156,N157,N159,N160,N162,N163,N165,N166,N168,N169,N171,N172,N174,N175,N177,N178,N180,N181,N183,N184,N186,N187,N189,N190,N192,N193)</f>
        <v>0</v>
      </c>
    </row>
    <row r="195" spans="1:14" ht="15.75" x14ac:dyDescent="0.25">
      <c r="B195" s="1"/>
      <c r="C195" s="1"/>
      <c r="D195" s="2"/>
      <c r="F195" s="19"/>
      <c r="G195" s="17"/>
      <c r="H195" s="16"/>
      <c r="I195" s="17"/>
      <c r="L195" s="1"/>
      <c r="M195" s="1"/>
      <c r="N195" s="1"/>
    </row>
    <row r="196" spans="1:14" ht="15.75" x14ac:dyDescent="0.25">
      <c r="B196" s="1"/>
      <c r="C196" s="1"/>
      <c r="D196" s="2"/>
      <c r="F196" s="19"/>
      <c r="G196" s="17"/>
      <c r="I196" s="17"/>
      <c r="L196" s="1"/>
      <c r="M196" s="1"/>
      <c r="N196" s="16"/>
    </row>
    <row r="197" spans="1:14" ht="21.75" thickBot="1" x14ac:dyDescent="0.4">
      <c r="A197" s="63" t="s">
        <v>115</v>
      </c>
      <c r="B197" s="161" t="s">
        <v>143</v>
      </c>
      <c r="C197" s="162"/>
      <c r="D197" s="162"/>
      <c r="E197" s="163"/>
      <c r="F197" s="35"/>
      <c r="G197" s="2"/>
      <c r="H197" s="1"/>
      <c r="I197" s="2"/>
      <c r="L197" s="1"/>
      <c r="M197" s="1"/>
      <c r="N197" s="1"/>
    </row>
    <row r="198" spans="1:14" ht="19.5" thickBot="1" x14ac:dyDescent="0.35">
      <c r="A198" s="156" t="s">
        <v>144</v>
      </c>
      <c r="B198" s="87"/>
      <c r="C198" s="6"/>
      <c r="D198" s="7"/>
      <c r="E198" s="8"/>
      <c r="F198" s="152" t="s">
        <v>150</v>
      </c>
      <c r="G198" s="88"/>
      <c r="H198" s="6"/>
      <c r="I198" s="7"/>
      <c r="J198" s="8"/>
      <c r="K198" s="152" t="s">
        <v>154</v>
      </c>
      <c r="L198" s="88"/>
      <c r="M198" s="6"/>
      <c r="N198" s="55"/>
    </row>
    <row r="199" spans="1:14" ht="15.75" x14ac:dyDescent="0.25">
      <c r="A199" s="91" t="s">
        <v>9</v>
      </c>
      <c r="B199" s="149">
        <v>1</v>
      </c>
      <c r="C199" s="92">
        <v>0</v>
      </c>
      <c r="D199" s="17">
        <f>PRODUCT(B199,C199)</f>
        <v>0</v>
      </c>
      <c r="E199" s="50"/>
      <c r="F199" s="89" t="s">
        <v>9</v>
      </c>
      <c r="G199" s="149">
        <v>1</v>
      </c>
      <c r="H199" s="92">
        <v>0</v>
      </c>
      <c r="I199" s="17">
        <f>PRODUCT(G199,H199)</f>
        <v>0</v>
      </c>
      <c r="J199" s="50"/>
      <c r="K199" s="89" t="s">
        <v>9</v>
      </c>
      <c r="L199" s="149">
        <v>1</v>
      </c>
      <c r="M199" s="92">
        <v>0</v>
      </c>
      <c r="N199" s="62">
        <f>PRODUCT(L199,M199)</f>
        <v>0</v>
      </c>
    </row>
    <row r="200" spans="1:14" ht="16.5" thickBot="1" x14ac:dyDescent="0.3">
      <c r="A200" s="91" t="s">
        <v>10</v>
      </c>
      <c r="B200" s="149">
        <v>3</v>
      </c>
      <c r="C200" s="92">
        <v>0</v>
      </c>
      <c r="D200" s="17">
        <f>PRODUCT(B200,C200)</f>
        <v>0</v>
      </c>
      <c r="E200" s="50"/>
      <c r="F200" s="89" t="s">
        <v>10</v>
      </c>
      <c r="G200" s="149">
        <v>3</v>
      </c>
      <c r="H200" s="92">
        <v>0</v>
      </c>
      <c r="I200" s="17">
        <f>PRODUCT(G200,H200)</f>
        <v>0</v>
      </c>
      <c r="J200" s="50"/>
      <c r="K200" s="89" t="s">
        <v>10</v>
      </c>
      <c r="L200" s="149">
        <v>4</v>
      </c>
      <c r="M200" s="92">
        <v>0</v>
      </c>
      <c r="N200" s="62">
        <f>PRODUCT(L200,M200)</f>
        <v>0</v>
      </c>
    </row>
    <row r="201" spans="1:14" s="104" customFormat="1" ht="19.5" thickBot="1" x14ac:dyDescent="0.35">
      <c r="A201" s="156" t="s">
        <v>145</v>
      </c>
      <c r="B201" s="147"/>
      <c r="C201" s="108"/>
      <c r="D201" s="109"/>
      <c r="E201" s="110"/>
      <c r="F201" s="152" t="s">
        <v>152</v>
      </c>
      <c r="G201" s="147"/>
      <c r="H201" s="108"/>
      <c r="I201" s="109"/>
      <c r="J201" s="110"/>
      <c r="K201" s="152" t="s">
        <v>162</v>
      </c>
      <c r="L201" s="147"/>
      <c r="M201" s="108"/>
      <c r="N201" s="146"/>
    </row>
    <row r="202" spans="1:14" ht="15.75" x14ac:dyDescent="0.25">
      <c r="A202" s="91" t="s">
        <v>9</v>
      </c>
      <c r="B202" s="149">
        <v>1</v>
      </c>
      <c r="C202" s="92">
        <v>0</v>
      </c>
      <c r="D202" s="17">
        <f>PRODUCT(B202,C202)</f>
        <v>0</v>
      </c>
      <c r="E202" s="50"/>
      <c r="F202" s="89" t="s">
        <v>9</v>
      </c>
      <c r="G202" s="149">
        <v>0.5</v>
      </c>
      <c r="H202" s="92">
        <v>0</v>
      </c>
      <c r="I202" s="17">
        <f>PRODUCT(G202,H202)</f>
        <v>0</v>
      </c>
      <c r="J202" s="50"/>
      <c r="K202" s="89" t="s">
        <v>9</v>
      </c>
      <c r="L202" s="149">
        <v>1</v>
      </c>
      <c r="M202" s="92">
        <v>0</v>
      </c>
      <c r="N202" s="62">
        <f>PRODUCT(L202,M202)</f>
        <v>0</v>
      </c>
    </row>
    <row r="203" spans="1:14" ht="16.5" thickBot="1" x14ac:dyDescent="0.3">
      <c r="A203" s="91" t="s">
        <v>10</v>
      </c>
      <c r="B203" s="149">
        <v>3</v>
      </c>
      <c r="C203" s="92">
        <v>0</v>
      </c>
      <c r="D203" s="17">
        <f>PRODUCT(B203,C203)</f>
        <v>0</v>
      </c>
      <c r="E203" s="50"/>
      <c r="F203" s="89" t="s">
        <v>10</v>
      </c>
      <c r="G203" s="149">
        <v>2</v>
      </c>
      <c r="H203" s="92">
        <v>0</v>
      </c>
      <c r="I203" s="17">
        <f>PRODUCT(G203,H203)</f>
        <v>0</v>
      </c>
      <c r="J203" s="50"/>
      <c r="K203" s="89" t="s">
        <v>10</v>
      </c>
      <c r="L203" s="149">
        <v>3</v>
      </c>
      <c r="M203" s="92">
        <v>0</v>
      </c>
      <c r="N203" s="62">
        <f>PRODUCT(L203,M203)</f>
        <v>0</v>
      </c>
    </row>
    <row r="204" spans="1:14" s="104" customFormat="1" ht="19.5" thickBot="1" x14ac:dyDescent="0.35">
      <c r="A204" s="156" t="s">
        <v>146</v>
      </c>
      <c r="B204" s="147"/>
      <c r="C204" s="108"/>
      <c r="D204" s="109"/>
      <c r="E204" s="110"/>
      <c r="F204" s="155" t="s">
        <v>153</v>
      </c>
      <c r="G204" s="121"/>
      <c r="H204" s="121"/>
      <c r="I204" s="120"/>
      <c r="J204" s="110"/>
      <c r="K204" s="152" t="s">
        <v>155</v>
      </c>
      <c r="L204" s="147"/>
      <c r="M204" s="108"/>
      <c r="N204" s="146"/>
    </row>
    <row r="205" spans="1:14" ht="15.75" x14ac:dyDescent="0.25">
      <c r="A205" s="91" t="s">
        <v>9</v>
      </c>
      <c r="B205" s="149">
        <v>1</v>
      </c>
      <c r="C205" s="92">
        <v>0</v>
      </c>
      <c r="D205" s="17">
        <f>PRODUCT(B205,C205)</f>
        <v>0</v>
      </c>
      <c r="E205" s="50"/>
      <c r="F205" s="89" t="s">
        <v>9</v>
      </c>
      <c r="G205" s="149">
        <v>2</v>
      </c>
      <c r="H205" s="92">
        <v>0</v>
      </c>
      <c r="I205" s="17">
        <f>PRODUCT(G205,H205)</f>
        <v>0</v>
      </c>
      <c r="J205" s="50"/>
      <c r="K205" s="89" t="s">
        <v>9</v>
      </c>
      <c r="L205" s="149">
        <v>5</v>
      </c>
      <c r="M205" s="92">
        <v>0</v>
      </c>
      <c r="N205" s="62">
        <f>PRODUCT(L205,M205)</f>
        <v>0</v>
      </c>
    </row>
    <row r="206" spans="1:14" ht="16.5" thickBot="1" x14ac:dyDescent="0.3">
      <c r="A206" s="90" t="s">
        <v>10</v>
      </c>
      <c r="B206" s="150">
        <v>4</v>
      </c>
      <c r="C206" s="95">
        <v>0</v>
      </c>
      <c r="D206" s="37">
        <f>PRODUCT(B206,C206)</f>
        <v>0</v>
      </c>
      <c r="E206" s="56"/>
      <c r="F206" s="90" t="s">
        <v>10</v>
      </c>
      <c r="G206" s="150">
        <v>7</v>
      </c>
      <c r="H206" s="95">
        <v>0</v>
      </c>
      <c r="I206" s="37">
        <f>PRODUCT(G206,H206)</f>
        <v>0</v>
      </c>
      <c r="J206" s="56"/>
      <c r="K206" s="90" t="s">
        <v>10</v>
      </c>
      <c r="L206" s="150">
        <v>10</v>
      </c>
      <c r="M206" s="95">
        <v>0</v>
      </c>
      <c r="N206" s="37">
        <f>PRODUCT(L206,M206)</f>
        <v>0</v>
      </c>
    </row>
    <row r="208" spans="1:14" ht="21" x14ac:dyDescent="0.3">
      <c r="A208" s="40" t="s">
        <v>47</v>
      </c>
      <c r="B208" s="1"/>
      <c r="C208" s="1"/>
      <c r="D208" s="31">
        <f>SUM(D199,D200,D202,D203,D205,D206)</f>
        <v>0</v>
      </c>
      <c r="F208" s="40" t="s">
        <v>47</v>
      </c>
      <c r="G208" s="17"/>
      <c r="H208" s="30"/>
      <c r="I208" s="31">
        <f>SUM(I199,I200,I202,I203,I205,I206)</f>
        <v>0</v>
      </c>
      <c r="K208" s="40" t="s">
        <v>47</v>
      </c>
      <c r="L208" s="1"/>
      <c r="M208" s="1"/>
      <c r="N208" s="31">
        <f>SUM(N199,N200,N202,N203,N205,N206)</f>
        <v>0</v>
      </c>
    </row>
    <row r="209" spans="1:28" ht="23.25" x14ac:dyDescent="0.35">
      <c r="B209" s="1"/>
      <c r="C209" s="1"/>
      <c r="D209" s="2"/>
      <c r="F209" s="73" t="s">
        <v>142</v>
      </c>
      <c r="G209" s="17"/>
      <c r="H209" s="45">
        <f>SUM(D194,I194,N194,D208,I208,N208)</f>
        <v>0</v>
      </c>
      <c r="I209" s="17"/>
      <c r="L209" s="1"/>
      <c r="M209" s="1"/>
      <c r="N209" s="1"/>
    </row>
    <row r="211" spans="1:28" x14ac:dyDescent="0.25">
      <c r="A211" s="160" t="s">
        <v>160</v>
      </c>
      <c r="B211" s="160"/>
      <c r="C211" s="160"/>
      <c r="D211" s="160"/>
      <c r="E211" s="160"/>
      <c r="F211" s="160"/>
      <c r="G211" s="160"/>
      <c r="H211" s="160"/>
      <c r="I211" s="160"/>
      <c r="J211" s="160"/>
      <c r="K211" s="160"/>
      <c r="L211" s="160"/>
      <c r="M211" s="160"/>
      <c r="N211" s="160"/>
      <c r="O211" s="160"/>
    </row>
    <row r="212" spans="1:28" x14ac:dyDescent="0.25">
      <c r="A212" s="160"/>
      <c r="B212" s="160"/>
      <c r="C212" s="160"/>
      <c r="D212" s="160"/>
      <c r="E212" s="160"/>
      <c r="F212" s="160"/>
      <c r="G212" s="160"/>
      <c r="H212" s="160"/>
      <c r="I212" s="160"/>
      <c r="J212" s="160"/>
      <c r="K212" s="160"/>
      <c r="L212" s="160"/>
      <c r="M212" s="160"/>
      <c r="N212" s="160"/>
      <c r="O212" s="160"/>
    </row>
    <row r="213" spans="1:28" x14ac:dyDescent="0.25">
      <c r="A213" s="160"/>
      <c r="B213" s="160"/>
      <c r="C213" s="160"/>
      <c r="D213" s="160"/>
      <c r="E213" s="160"/>
      <c r="F213" s="160"/>
      <c r="G213" s="160"/>
      <c r="H213" s="160"/>
      <c r="I213" s="160"/>
      <c r="J213" s="160"/>
      <c r="K213" s="160"/>
      <c r="L213" s="160"/>
      <c r="M213" s="160"/>
      <c r="N213" s="160"/>
      <c r="O213" s="160"/>
    </row>
    <row r="214" spans="1:28" x14ac:dyDescent="0.25">
      <c r="A214" s="160"/>
      <c r="B214" s="160"/>
      <c r="C214" s="160"/>
      <c r="D214" s="160"/>
      <c r="E214" s="160"/>
      <c r="F214" s="160"/>
      <c r="G214" s="160"/>
      <c r="H214" s="160"/>
      <c r="I214" s="160"/>
      <c r="J214" s="160"/>
      <c r="K214" s="160"/>
      <c r="L214" s="160"/>
      <c r="M214" s="160"/>
      <c r="N214" s="160"/>
      <c r="O214" s="160"/>
    </row>
    <row r="215" spans="1:28" x14ac:dyDescent="0.25">
      <c r="A215" s="160"/>
      <c r="B215" s="160"/>
      <c r="C215" s="160"/>
      <c r="D215" s="160"/>
      <c r="E215" s="160"/>
      <c r="F215" s="160"/>
      <c r="G215" s="160"/>
      <c r="H215" s="160"/>
      <c r="I215" s="160"/>
      <c r="J215" s="160"/>
      <c r="K215" s="160"/>
      <c r="L215" s="160"/>
      <c r="M215" s="160"/>
      <c r="N215" s="160"/>
      <c r="O215" s="160"/>
    </row>
    <row r="216" spans="1:28" ht="15.75" x14ac:dyDescent="0.25">
      <c r="A216" s="33"/>
      <c r="B216" s="33"/>
      <c r="C216" s="33"/>
      <c r="D216" s="33"/>
      <c r="E216" s="33"/>
      <c r="F216" s="33"/>
      <c r="G216" s="33"/>
      <c r="H216" s="33"/>
      <c r="I216" s="33"/>
      <c r="J216" s="33"/>
      <c r="K216" s="33"/>
      <c r="L216" s="33"/>
      <c r="M216" s="33"/>
      <c r="N216" s="33"/>
      <c r="O216" s="33"/>
    </row>
    <row r="217" spans="1:28" ht="15" customHeight="1" x14ac:dyDescent="0.25">
      <c r="A217" s="159" t="s">
        <v>161</v>
      </c>
      <c r="B217" s="160"/>
      <c r="C217" s="160"/>
      <c r="D217" s="160"/>
      <c r="E217" s="160"/>
      <c r="F217" s="160"/>
      <c r="G217" s="160"/>
      <c r="H217" s="160"/>
      <c r="I217" s="160"/>
      <c r="J217" s="160"/>
      <c r="K217" s="160"/>
      <c r="L217" s="160"/>
      <c r="M217" s="160"/>
      <c r="N217" s="160"/>
      <c r="O217" s="160"/>
    </row>
    <row r="218" spans="1:28" x14ac:dyDescent="0.25">
      <c r="A218" s="160"/>
      <c r="B218" s="160"/>
      <c r="C218" s="160"/>
      <c r="D218" s="160"/>
      <c r="E218" s="160"/>
      <c r="F218" s="160"/>
      <c r="G218" s="160"/>
      <c r="H218" s="160"/>
      <c r="I218" s="160"/>
      <c r="J218" s="160"/>
      <c r="K218" s="160"/>
      <c r="L218" s="160"/>
      <c r="M218" s="160"/>
      <c r="N218" s="160"/>
      <c r="O218" s="160"/>
    </row>
    <row r="219" spans="1:28" ht="15.75" x14ac:dyDescent="0.25">
      <c r="A219" s="33"/>
      <c r="B219" s="33"/>
      <c r="C219" s="33"/>
      <c r="D219" s="33"/>
      <c r="E219" s="33"/>
      <c r="F219" s="33"/>
      <c r="G219" s="33"/>
      <c r="H219" s="33"/>
      <c r="I219" s="33"/>
      <c r="J219" s="33"/>
      <c r="K219" s="33"/>
      <c r="L219" s="33"/>
      <c r="M219" s="33"/>
      <c r="N219" s="33"/>
      <c r="O219" s="33"/>
    </row>
    <row r="220" spans="1:28" ht="15.75" x14ac:dyDescent="0.25">
      <c r="A220" s="33" t="s">
        <v>159</v>
      </c>
      <c r="B220" s="33"/>
      <c r="C220" s="33"/>
      <c r="D220" s="33"/>
      <c r="E220" s="33"/>
      <c r="F220" s="33"/>
      <c r="G220" s="33"/>
      <c r="H220" s="33"/>
      <c r="I220" s="33"/>
      <c r="J220" s="33"/>
      <c r="K220" s="33"/>
      <c r="L220" s="33"/>
      <c r="M220" s="33"/>
      <c r="N220" s="33"/>
      <c r="O220" s="33"/>
    </row>
    <row r="221" spans="1:28" ht="15.75" x14ac:dyDescent="0.25">
      <c r="A221" s="71"/>
      <c r="B221" s="33"/>
      <c r="C221" s="33"/>
      <c r="D221" s="33"/>
      <c r="E221" s="33"/>
      <c r="F221" s="33"/>
      <c r="G221" s="33"/>
      <c r="H221" s="33"/>
      <c r="I221" s="33"/>
      <c r="J221" s="33"/>
      <c r="K221" s="33"/>
      <c r="L221" s="33"/>
      <c r="M221" s="33"/>
      <c r="N221" s="33"/>
      <c r="O221" s="33"/>
    </row>
    <row r="222" spans="1:28" ht="15.75" x14ac:dyDescent="0.25">
      <c r="A222" s="33" t="s">
        <v>156</v>
      </c>
      <c r="B222" s="72"/>
      <c r="C222" s="72"/>
      <c r="D222" s="72"/>
      <c r="E222" s="72"/>
      <c r="F222" s="72"/>
      <c r="G222" s="72"/>
      <c r="H222" s="72"/>
      <c r="I222" s="72"/>
      <c r="J222" s="72"/>
      <c r="K222" s="72"/>
      <c r="L222" s="72"/>
      <c r="M222" s="72"/>
      <c r="N222" s="72"/>
      <c r="O222" s="72"/>
      <c r="P222" s="70"/>
      <c r="Q222" s="70"/>
      <c r="R222" s="70"/>
      <c r="S222" s="70"/>
      <c r="T222" s="70"/>
      <c r="U222" s="70"/>
      <c r="V222" s="70"/>
      <c r="W222" s="70"/>
      <c r="X222" s="70"/>
      <c r="Y222" s="70"/>
      <c r="Z222" s="70"/>
      <c r="AA222" s="70"/>
      <c r="AB222" s="70"/>
    </row>
    <row r="223" spans="1:28" ht="15.75" x14ac:dyDescent="0.25">
      <c r="A223" s="160" t="s">
        <v>157</v>
      </c>
      <c r="B223" s="160"/>
      <c r="C223" s="160"/>
      <c r="D223" s="160"/>
      <c r="E223" s="160"/>
      <c r="F223" s="160"/>
      <c r="G223" s="160"/>
      <c r="H223" s="160"/>
      <c r="I223" s="160"/>
      <c r="J223" s="160"/>
      <c r="K223" s="160"/>
      <c r="L223" s="160"/>
      <c r="M223" s="160"/>
      <c r="N223" s="160"/>
      <c r="O223" s="160"/>
      <c r="P223" s="70"/>
      <c r="Q223" s="70"/>
      <c r="R223" s="70"/>
      <c r="S223" s="70"/>
      <c r="T223" s="70"/>
      <c r="U223" s="70"/>
      <c r="V223" s="70"/>
      <c r="W223" s="70"/>
      <c r="X223" s="70"/>
      <c r="Y223" s="70"/>
      <c r="Z223" s="70"/>
      <c r="AA223" s="70"/>
      <c r="AB223" s="70"/>
    </row>
  </sheetData>
  <sheetProtection algorithmName="SHA-512" hashValue="Kt7+2v3Zcei1Co90M4Qh+dEqnHmRUr71CJW4NKjTEhE5XftGvgHKzf/R8BABPuR2le/Amg1ZxBLqbLo8bn5u9g==" saltValue="NpMivrCRnCLwjaq5djClyw==" spinCount="100000" sheet="1"/>
  <mergeCells count="5">
    <mergeCell ref="A217:O218"/>
    <mergeCell ref="A223:O223"/>
    <mergeCell ref="B197:E197"/>
    <mergeCell ref="N59:O59"/>
    <mergeCell ref="A211:O215"/>
  </mergeCells>
  <phoneticPr fontId="10" type="noConversion"/>
  <printOptions horizontalCentered="1"/>
  <pageMargins left="0.25" right="0.25" top="1" bottom="0.75" header="0.3" footer="0.3"/>
  <pageSetup scale="51" fitToWidth="3" fitToHeight="3" orientation="portrait" r:id="rId1"/>
  <headerFooter>
    <oddHeader>&amp;C&amp;"-,Bold"&amp;14
&amp;"-,Bold Italic"&amp;16PAUL D. VOYTOVICH, CPA&amp;"-,Bold"&amp;14
VALUE GUIDE FOR DONATED NON-CASH CONTRIBUTIONS**</oddHeader>
    <oddFooter>&amp;C&amp;"Calibri,Bold"&amp;14Colored Cells May Be Edited.</oddFooter>
  </headerFooter>
  <rowBreaks count="2" manualBreakCount="2">
    <brk id="74" max="14" man="1"/>
    <brk id="15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Chicken</cp:lastModifiedBy>
  <cp:lastPrinted>2012-01-24T19:03:23Z</cp:lastPrinted>
  <dcterms:created xsi:type="dcterms:W3CDTF">2010-11-02T15:01:46Z</dcterms:created>
  <dcterms:modified xsi:type="dcterms:W3CDTF">2019-02-14T23:11:54Z</dcterms:modified>
</cp:coreProperties>
</file>